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A2BAEDC0-B165-4D79-866B-31271FD67B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тчет" sheetId="1" r:id="rId1"/>
    <sheet name="пояснительная" sheetId="4" r:id="rId2"/>
  </sheets>
  <calcPr calcId="191029"/>
  <fileRecoveryPr repairLoad="1"/>
</workbook>
</file>

<file path=xl/calcChain.xml><?xml version="1.0" encoding="utf-8"?>
<calcChain xmlns="http://schemas.openxmlformats.org/spreadsheetml/2006/main">
  <c r="C49" i="1" l="1"/>
  <c r="D45" i="1"/>
  <c r="D49" i="1" s="1"/>
  <c r="C45" i="1"/>
  <c r="C7" i="1"/>
  <c r="C12" i="1" l="1"/>
  <c r="D12" i="1"/>
  <c r="E15" i="1"/>
  <c r="E12" i="1" l="1"/>
  <c r="D41" i="1"/>
  <c r="C41" i="1"/>
  <c r="E26" i="1"/>
  <c r="E10" i="1"/>
  <c r="E9" i="1" l="1"/>
  <c r="D7" i="1"/>
  <c r="D37" i="1"/>
  <c r="C37" i="1"/>
  <c r="E23" i="1"/>
  <c r="E22" i="1"/>
  <c r="D20" i="1"/>
  <c r="C20" i="1"/>
  <c r="E7" i="1" l="1"/>
  <c r="E20" i="1"/>
  <c r="D24" i="1"/>
  <c r="D16" i="1"/>
  <c r="C16" i="1"/>
  <c r="C24" i="1"/>
  <c r="D32" i="1"/>
  <c r="C32" i="1"/>
  <c r="D28" i="1"/>
  <c r="C28" i="1"/>
  <c r="E19" i="1"/>
  <c r="E27" i="1"/>
  <c r="E31" i="1"/>
  <c r="E35" i="1"/>
  <c r="E24" i="1" l="1"/>
  <c r="E16" i="1"/>
  <c r="E32" i="1"/>
  <c r="E28" i="1"/>
  <c r="E49" i="1" l="1"/>
</calcChain>
</file>

<file path=xl/sharedStrings.xml><?xml version="1.0" encoding="utf-8"?>
<sst xmlns="http://schemas.openxmlformats.org/spreadsheetml/2006/main" count="141" uniqueCount="104">
  <si>
    <t xml:space="preserve">Отчет о  ходе реализации  муниципальной  программы </t>
  </si>
  <si>
    <t>Наименование программы (подпрограммы),  мероприятия (с указанием порядкового номера)</t>
  </si>
  <si>
    <t>Источники финансирования</t>
  </si>
  <si>
    <t>% выполнения</t>
  </si>
  <si>
    <t>Мероприятия</t>
  </si>
  <si>
    <t>Итого</t>
  </si>
  <si>
    <t>Средства федерального бюджета</t>
  </si>
  <si>
    <t>Средства бюджета Ленинградской области</t>
  </si>
  <si>
    <t>Содержание  муниципального  казенного учреждения культуры: проведение культурно – массовых  мероприятий, фонд оплаты труда,  закупка товаров работ и услуг</t>
  </si>
  <si>
    <t>Итого по муниципальной программе</t>
  </si>
  <si>
    <t>Комплексы процессных мероприятий</t>
  </si>
  <si>
    <t>Мероприятия, направленные на достижение цели федерального проекта "Благоустройство сельских территорий"</t>
  </si>
  <si>
    <t>Средства  бюджета Пудомягского сельского поселения</t>
  </si>
  <si>
    <t>Муниципальный заказчик  - Администрация Пудомягского сельского поселения</t>
  </si>
  <si>
    <t>Реализация программ формирования современной городской среды.</t>
  </si>
  <si>
    <t>Глава администрации Пудомягского сельского поселения</t>
  </si>
  <si>
    <t>С.В. Якименко</t>
  </si>
  <si>
    <t>Содержание муниципального жилищного фонда, благоустройство территории</t>
  </si>
  <si>
    <t>Выполнение комплексных кадастровых работ и Мероприятия по развитию и поддержке  малого и среднего предпринимательства</t>
  </si>
  <si>
    <t>Обеспечение первичных мер пожарной безопасности</t>
  </si>
  <si>
    <t xml:space="preserve">Организация и проведение культурно-массовых молодежных мероприятий, проведение комплексных мер по профилактике безнадзорности и правонарушений несовершеннолетних
</t>
  </si>
  <si>
    <t>ПОЯСНИТЕЛЬНАЯ ЗАПИСКА</t>
  </si>
  <si>
    <t>запланорованные мероприятия не проводились</t>
  </si>
  <si>
    <t>ПРОЦЕССНАЯ ЧАСТЬ</t>
  </si>
  <si>
    <t xml:space="preserve">Перечисление ежемесячных взносов в фонд капитального ремонта общего имущества в многоквартирном доме на счет регионального оператора </t>
  </si>
  <si>
    <t>4.1. Обеспечение деятельности подведомственных учреждений культуры</t>
  </si>
  <si>
    <r>
      <t>Муниципальная программа</t>
    </r>
    <r>
      <rPr>
        <i/>
        <sz val="10"/>
        <color theme="1"/>
        <rFont val="Times New Roman"/>
        <family val="1"/>
        <charset val="204"/>
      </rPr>
      <t xml:space="preserve"> –"</t>
    </r>
    <r>
      <rPr>
        <i/>
        <sz val="12"/>
        <color theme="1"/>
        <rFont val="Times New Roman"/>
        <family val="1"/>
        <charset val="204"/>
      </rPr>
      <t>Социально-экономическое развитие муниципального образования "Пудомягское сельское поселение" Гатчинского муниципального района Ленинградской области"</t>
    </r>
  </si>
  <si>
    <r>
      <rPr>
        <b/>
        <i/>
        <sz val="12"/>
        <color theme="1"/>
        <rFont val="Times New Roman"/>
        <family val="1"/>
        <charset val="204"/>
      </rPr>
      <t>ответственный исполнитель:</t>
    </r>
    <r>
      <rPr>
        <i/>
        <sz val="12"/>
        <color theme="1"/>
        <rFont val="Times New Roman"/>
        <family val="1"/>
        <charset val="204"/>
      </rPr>
      <t xml:space="preserve"> -Администрация Пудомягского сельского поселения</t>
    </r>
  </si>
  <si>
    <t>1. Комплекс процессных мероприятий "Создание условий для экономического развития"</t>
  </si>
  <si>
    <t>1.1.Выполнение комплексных кадастровых работ</t>
  </si>
  <si>
    <t>1.2. Мероприятия по развитию и поддержке предпринимательства;</t>
  </si>
  <si>
    <t xml:space="preserve">2. Комплекс процессных мероприятий «ОБЕСПЕЧЕНИЕ БЕЗОПАСНОСТИ»   </t>
  </si>
  <si>
    <t xml:space="preserve">2.1.  Мероприятия по обеспечению первичных мер пожарной безопасности; </t>
  </si>
  <si>
    <t>3.1.Содержание муниципального жилищного фонда, в том числе капитальный ремонт муниципального жилищного фонда</t>
  </si>
  <si>
    <t>3.2. Организация уличного освещения</t>
  </si>
  <si>
    <t>3.3. Мероприятия по озеленению территории поселения</t>
  </si>
  <si>
    <t xml:space="preserve">3.4. Мероприятия в области благоустройства   </t>
  </si>
  <si>
    <t xml:space="preserve">3.5. Мероприятия в целях реализации областного закона от 15.января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 образований Ленинградской области </t>
  </si>
  <si>
    <t>3.6. Содержание и уборка автомобильных дорог</t>
  </si>
  <si>
    <t>подсыпка дорог, очистка от снега и наледи, вывоз снега.</t>
  </si>
  <si>
    <t>3.7. Ремонт автомобильных дорог общего пользования местного значения.</t>
  </si>
  <si>
    <t>3.8. 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(конт.площ.)</t>
  </si>
  <si>
    <t>4.  Комплекс процессных мероприятий "РАЗВИТИЕ КУЛЬТУРЫ, ОРГАНИЗАЦИЯ ПРАЗДНИЧНЫЗ МЕРОПРИЯТИЙ"</t>
  </si>
  <si>
    <t>Субсидии на обеспечение стимулирующих выплат работникам мун.учреждений культуры.</t>
  </si>
  <si>
    <t>За 2023 год</t>
  </si>
  <si>
    <t>Работы по проведению химических мероприятий по уничтожению борщевика Сосновского</t>
  </si>
  <si>
    <t>Содержание (очистка) контейнерных площадок для сбора ТБО,  работы по благоустройству, закупка товара системы видеонаблюдения, скамейка), вырубка и обрезка деревьев и кустарников.</t>
  </si>
  <si>
    <t>4.2.  Обеспечение деятельности библиотек</t>
  </si>
  <si>
    <t>4.3. Проведение культурно-массовых мероприятий к праздничным и памятным датам</t>
  </si>
  <si>
    <t>4.4. 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(ДК)</t>
  </si>
  <si>
    <t xml:space="preserve">Приобретение цветов и подарков к памятным и юбилейным датам. </t>
  </si>
  <si>
    <t>Оплата аренды помещения, содержание учреждения.</t>
  </si>
  <si>
    <t>Содержание библиотек, закупка библиотечной продукции, закупка книг.</t>
  </si>
  <si>
    <t xml:space="preserve">4.5. Организация и проведение мероприятий в области физической культуры и спорта                              </t>
  </si>
  <si>
    <t xml:space="preserve">5.1. Реализация комплекса мер по профилактике девиантного поведения молодежи и трудовой адаптации несовершеннолетних </t>
  </si>
  <si>
    <t xml:space="preserve">5.2. Организация и проведение культурно-массовых молодежных мероприятий </t>
  </si>
  <si>
    <t>Организация и проведение культурно-массовых молодежных мероприятий; молодежь, задействованная в мероприятиях, в том числе вовлечение в волонтерскую деятельность</t>
  </si>
  <si>
    <t>Трудовая бригада (запланирован июнь, июль, август текущего года)</t>
  </si>
  <si>
    <t>6. Комплекс процессных мероприятий "Формирование законопослушного поведения участников дорожного движения"</t>
  </si>
  <si>
    <t>6.1. Организация и проведение мероприятия по профилактике дорожно-транспортных происшествий</t>
  </si>
  <si>
    <t>запланированные мероприятия не проводились.</t>
  </si>
  <si>
    <r>
      <t xml:space="preserve">                                              </t>
    </r>
    <r>
      <rPr>
        <i/>
        <sz val="8"/>
        <color theme="1"/>
        <rFont val="Times New Roman"/>
        <family val="1"/>
        <charset val="204"/>
      </rPr>
      <t>Фамилия И.О.                                                   дата                                                 подпись</t>
    </r>
  </si>
  <si>
    <t xml:space="preserve">Формирование законопослушного поведения участников дорожного движения в муниципальном образовании  "Пудомягское сельское поселение" </t>
  </si>
  <si>
    <t>5.  КОМПЛЕКС ПРОЦЕССНЫХ МЕРОПРИЯТИЙ «РАЗВИТИЕ МОЛОДЕЖНОЙ ПОЛИТИКИ»</t>
  </si>
  <si>
    <t>3.КОМПЛЕКС ПРОЦЕССНЫХ МЕРОПРИЯТИЙ "ЖИЛИЩНО-КОММУНАЛЬНОЕ ХОЗЯЙСТВО, СОДЕРЖАНИЕ АВТОМОБИЛЬНЫХ ДОРОГ И БЛАГОУСТРОЙСТВО ТЕРРИТОРИИ"</t>
  </si>
  <si>
    <t>«Социально – экономическое развитие муниципального образования "Пудомягское сельское  поселение" Гатчинского муниципального района    за 1 квартал 2024 года</t>
  </si>
  <si>
    <t>Региональные проекты</t>
  </si>
  <si>
    <t>Запланированный объем финансирования   (тыс. руб.) на 2024 год</t>
  </si>
  <si>
    <t>Профинансировано(тыс. руб.) за 1 квартал 2024 года</t>
  </si>
  <si>
    <t>Отраслевые проекты</t>
  </si>
  <si>
    <t>за  1 квартал 2024 год</t>
  </si>
  <si>
    <r>
      <t xml:space="preserve">              Ответственный исполнитель: Федутик Е.В.                   </t>
    </r>
    <r>
      <rPr>
        <b/>
        <u/>
        <sz val="12"/>
        <color theme="1"/>
        <rFont val="Times New Roman"/>
        <family val="1"/>
        <charset val="204"/>
      </rPr>
      <t xml:space="preserve">12.05.2024   </t>
    </r>
    <r>
      <rPr>
        <b/>
        <sz val="12"/>
        <color theme="1"/>
        <rFont val="Times New Roman"/>
        <family val="1"/>
        <charset val="204"/>
      </rPr>
      <t xml:space="preserve">                ___________________ </t>
    </r>
    <r>
      <rPr>
        <sz val="12"/>
        <color theme="1"/>
        <rFont val="Times New Roman"/>
        <family val="1"/>
        <charset val="204"/>
      </rPr>
      <t>.</t>
    </r>
    <r>
      <rPr>
        <b/>
        <sz val="12"/>
        <color theme="1"/>
        <rFont val="Times New Roman"/>
        <family val="1"/>
        <charset val="204"/>
      </rPr>
      <t xml:space="preserve">          </t>
    </r>
  </si>
  <si>
    <t>РЕГИОНАЛЬНЫЕ ПРОЕКТЫ</t>
  </si>
  <si>
    <t>"Благоустройство общественных, дворовых пространств и цифровизация городского хозяйства"</t>
  </si>
  <si>
    <t>1. "Формирование комфортной городской среды"</t>
  </si>
  <si>
    <t xml:space="preserve"> «СОЗДАНИЕ УСЛОВИЙ ДЛЯ ЭКОНОМИЧЕСКОГО РАЗВИТИЯ»</t>
  </si>
  <si>
    <t xml:space="preserve"> «ОБЕСПЕЧЕНИЕ БЕЗОПАСНОСТИ»</t>
  </si>
  <si>
    <t xml:space="preserve"> "ЖИЛИЩНО-КОММУНАЛЬНОЕ ХОЗЯЙСТВО, СОДЕРЖАНИЕ АВТОМОБИЛЬНЫХ ДОРОГ И БЛАГОУСТРОЙСТВО ТЕРРИТОРИИ"</t>
  </si>
  <si>
    <t xml:space="preserve"> "РАЗВИТИЕ КУЛЬТУРЫ, ОРГАНИЗАЦИЯ ПРАЗДНИЧНЫЗ МЕРОПРИЯТИЙ"</t>
  </si>
  <si>
    <t>«РАЗВИТИЕ МОЛОДЕЖНОЙ ПОЛИТИКИ»</t>
  </si>
  <si>
    <t xml:space="preserve"> "Формирование законопослушного поведения участников дорожного движения"</t>
  </si>
  <si>
    <t>"РАЗВИТИЕ И ПРИВЕДЕНИЕ В НОРМАТИВНОЕ СОСТОЯНИЕ АВТОМОБИЛЬНЫХ ДОРОГ ОБЩЕГО ПОЛЬЗОВАНИЯ "</t>
  </si>
  <si>
    <t>1. РЕГИОНАЛЬНЫЙ ПРОЕКТ "Формирование комфортной городской среды"</t>
  </si>
  <si>
    <t>1.1. Реализация программ формирование комфортной городской среды.</t>
  </si>
  <si>
    <t>ОТРАСЛЕВЫЕ ПРОЕКТЫ</t>
  </si>
  <si>
    <t>1. Мероприятия направленные на достижение цели федерального проекта «Благоустройство сельских территорий»</t>
  </si>
  <si>
    <t>1.1. Реализация комплекса мероприятий по борьбе с борщевиком Сосновского на территориях муниципальных образований Ленинградской области</t>
  </si>
  <si>
    <t>2. "РАЗВИТИЕ И ПРИВЕДЕНИЕ В НОРМАТИВНОЕ СОСТОЯНИЕ АВТОМОБИЛЬНЫХ ДОРОГ ОБЩЕГО ПОЛЬЗОВАНИЯ</t>
  </si>
  <si>
    <t>2.1. Капитальный ремонт и ремонт автомобильных дорог общего пользования местного значения, имеющих приоритетный социально значимый характер</t>
  </si>
  <si>
    <r>
      <t>Работы по проведению химических мероприятий по уничтожению борщевика Сосновского, площадь обработки (</t>
    </r>
    <r>
      <rPr>
        <b/>
        <i/>
        <sz val="11"/>
        <color theme="1"/>
        <rFont val="Times New Roman"/>
        <family val="1"/>
        <charset val="204"/>
      </rPr>
      <t>запланорованные мероприятия не проводились</t>
    </r>
    <r>
      <rPr>
        <sz val="11"/>
        <color theme="1"/>
        <rFont val="Times New Roman"/>
        <family val="1"/>
        <charset val="204"/>
      </rPr>
      <t>).</t>
    </r>
  </si>
  <si>
    <t>3. "БЛАГОУСТРОЙСТВО ОБЩЕСТВЕННЫХ, ДВОРОВЫХ ПРОСТРАНСТВ И ЦИФРОВИЗАЦИЯ ГОРОДСКОГО ХОЗЯЙСТВА"</t>
  </si>
  <si>
    <r>
      <t xml:space="preserve">Ремонт участков автомобильных дорог по адресу: п. Лукаши, ул. Морская Слобода, ул. Сельская; д. Бор, улица без названия </t>
    </r>
    <r>
      <rPr>
        <b/>
        <i/>
        <sz val="11"/>
        <color theme="1"/>
        <rFont val="Times New Roman"/>
        <family val="1"/>
        <charset val="204"/>
      </rPr>
      <t>(запланорованные мероприятия не проводились).</t>
    </r>
  </si>
  <si>
    <r>
      <t xml:space="preserve">«Благоустройство общественной территории по адресу: Сквер «Память» (п. Лукаши). </t>
    </r>
    <r>
      <rPr>
        <b/>
        <i/>
        <sz val="11"/>
        <color theme="1"/>
        <rFont val="Times New Roman"/>
        <family val="1"/>
        <charset val="204"/>
      </rPr>
      <t>(работы выполнены частично)</t>
    </r>
  </si>
  <si>
    <t>3.1. Реализация мероприятий, направленных на повышение качества городской среды</t>
  </si>
  <si>
    <r>
      <t xml:space="preserve">«Благоустройство дворовой территории по адресу: пос. Лукаши, ул. Ижорская, д.5,7». </t>
    </r>
    <r>
      <rPr>
        <b/>
        <sz val="11"/>
        <color theme="1"/>
        <rFont val="Times New Roman"/>
        <family val="1"/>
        <charset val="204"/>
      </rPr>
      <t>(запланорованные мероприятия не проводились).</t>
    </r>
  </si>
  <si>
    <t>Проведена оценка (земельный участок д. Корпикюля, 28), определена рыночная стоимость (земельные участки в п.Лукаши по ул.Заводская)</t>
  </si>
  <si>
    <t>Разработка проектно-сметной документации.</t>
  </si>
  <si>
    <r>
      <t xml:space="preserve">Ремонт сетей уличного освещения, оплата за потребленную электроэнегрию (ул.освещение). </t>
    </r>
    <r>
      <rPr>
        <b/>
        <sz val="11"/>
        <color theme="1"/>
        <rFont val="Times New Roman"/>
        <family val="1"/>
        <charset val="204"/>
      </rPr>
      <t>(запланорованные мероприятия не проводились).</t>
    </r>
  </si>
  <si>
    <r>
      <t xml:space="preserve">Закупка растений </t>
    </r>
    <r>
      <rPr>
        <b/>
        <sz val="11"/>
        <color theme="1"/>
        <rFont val="Times New Roman"/>
        <family val="1"/>
        <charset val="204"/>
      </rPr>
      <t>(запланорованные мероприятия не проводились)</t>
    </r>
    <r>
      <rPr>
        <sz val="11"/>
        <color theme="1"/>
        <rFont val="Times New Roman"/>
        <family val="1"/>
        <charset val="204"/>
      </rPr>
      <t>.</t>
    </r>
  </si>
  <si>
    <r>
      <t xml:space="preserve">Устройство парковки в д. Пудомяги между д.№3 и д.№14 </t>
    </r>
    <r>
      <rPr>
        <b/>
        <i/>
        <sz val="11"/>
        <color theme="1"/>
        <rFont val="Times New Roman"/>
        <family val="1"/>
        <charset val="204"/>
      </rPr>
      <t>(запланорованные мероприятия не проводились)</t>
    </r>
    <r>
      <rPr>
        <sz val="11"/>
        <color theme="1"/>
        <rFont val="Times New Roman"/>
        <family val="1"/>
        <charset val="204"/>
      </rPr>
      <t>.</t>
    </r>
  </si>
  <si>
    <r>
      <t xml:space="preserve">Ремонт участка дороги в дер. Марьино от д.1В до д.41 </t>
    </r>
    <r>
      <rPr>
        <b/>
        <i/>
        <sz val="11"/>
        <color theme="1"/>
        <rFont val="Times New Roman"/>
        <family val="1"/>
        <charset val="204"/>
      </rPr>
      <t>(запланорованные мероприятия не проводились).</t>
    </r>
  </si>
  <si>
    <t>Транспортные расходы; взносы за участие в чемпионатах по футболу; приобретение спортивного инвентаря.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</si>
  <si>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</si>
  <si>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Реализация мероприятий, направленных на повышение качества городской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</si>
</sst>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/>
    <xf numFmtId="0" fontId="4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4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wrapText="1"/>
    </xf>
    <xf numFmtId="0" fontId="12" fillId="7" borderId="16" xfId="0" applyFont="1" applyFill="1" applyBorder="1" applyAlignment="1">
      <alignment horizontal="center" wrapText="1"/>
    </xf>
    <xf numFmtId="0" fontId="11" fillId="6" borderId="15" xfId="0" applyFont="1" applyFill="1" applyBorder="1" applyAlignment="1">
      <alignment horizontal="center" wrapText="1"/>
    </xf>
    <xf numFmtId="0" fontId="11" fillId="6" borderId="16" xfId="0" applyFont="1" applyFill="1" applyBorder="1" applyAlignment="1">
      <alignment horizont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5" borderId="11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top" wrapText="1"/>
    </xf>
    <xf numFmtId="0" fontId="9" fillId="5" borderId="13" xfId="0" applyFont="1" applyFill="1" applyBorder="1" applyAlignment="1">
      <alignment horizontal="center" vertical="top" wrapText="1"/>
    </xf>
    <xf numFmtId="0" fontId="9" fillId="5" borderId="14" xfId="0" applyFont="1" applyFill="1" applyBorder="1" applyAlignment="1">
      <alignment horizontal="center" vertical="top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wrapText="1"/>
    </xf>
    <xf numFmtId="0" fontId="18" fillId="7" borderId="16" xfId="0" applyFont="1" applyFill="1" applyBorder="1" applyAlignment="1">
      <alignment horizont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wrapText="1"/>
    </xf>
    <xf numFmtId="0" fontId="17" fillId="0" borderId="18" xfId="0" applyFont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wrapText="1"/>
    </xf>
    <xf numFmtId="0" fontId="5" fillId="7" borderId="16" xfId="0" applyFont="1" applyFill="1" applyBorder="1" applyAlignment="1">
      <alignment horizont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20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zoomScale="90" zoomScaleNormal="90" workbookViewId="0">
      <selection activeCell="J21" sqref="J21"/>
    </sheetView>
  </sheetViews>
  <sheetFormatPr defaultRowHeight="15" x14ac:dyDescent="0.25"/>
  <cols>
    <col min="1" max="1" width="34.42578125" style="6" customWidth="1"/>
    <col min="2" max="2" width="26.28515625" style="6" customWidth="1"/>
    <col min="3" max="3" width="20.85546875" style="6" customWidth="1"/>
    <col min="4" max="4" width="18" style="6" customWidth="1"/>
    <col min="5" max="5" width="15" style="6" customWidth="1"/>
    <col min="6" max="6" width="19.5703125" style="72" customWidth="1"/>
  </cols>
  <sheetData>
    <row r="1" spans="1:6" ht="17.25" customHeight="1" x14ac:dyDescent="0.3">
      <c r="A1" s="40" t="s">
        <v>0</v>
      </c>
      <c r="B1" s="40"/>
      <c r="C1" s="40"/>
      <c r="D1" s="40"/>
      <c r="E1" s="40"/>
      <c r="F1" s="40"/>
    </row>
    <row r="2" spans="1:6" ht="33.75" customHeight="1" x14ac:dyDescent="0.25">
      <c r="A2" s="41" t="s">
        <v>65</v>
      </c>
      <c r="B2" s="41"/>
      <c r="C2" s="41"/>
      <c r="D2" s="41"/>
      <c r="E2" s="41"/>
      <c r="F2" s="41"/>
    </row>
    <row r="3" spans="1:6" ht="24" customHeight="1" x14ac:dyDescent="0.25">
      <c r="A3" s="45" t="s">
        <v>13</v>
      </c>
      <c r="B3" s="45"/>
      <c r="C3" s="45"/>
      <c r="D3" s="45"/>
      <c r="E3" s="45"/>
      <c r="F3" s="45"/>
    </row>
    <row r="4" spans="1:6" ht="15.75" x14ac:dyDescent="0.25">
      <c r="A4" s="42" t="s">
        <v>1</v>
      </c>
      <c r="B4" s="44" t="s">
        <v>2</v>
      </c>
      <c r="C4" s="44" t="s">
        <v>44</v>
      </c>
      <c r="D4" s="44"/>
      <c r="E4" s="44"/>
      <c r="F4" s="68" t="s">
        <v>4</v>
      </c>
    </row>
    <row r="5" spans="1:6" ht="63.75" customHeight="1" x14ac:dyDescent="0.25">
      <c r="A5" s="43"/>
      <c r="B5" s="44"/>
      <c r="C5" s="11" t="s">
        <v>67</v>
      </c>
      <c r="D5" s="11" t="s">
        <v>68</v>
      </c>
      <c r="E5" s="11" t="s">
        <v>3</v>
      </c>
      <c r="F5" s="69"/>
    </row>
    <row r="6" spans="1:6" ht="15.75" x14ac:dyDescent="0.25">
      <c r="A6" s="28" t="s">
        <v>66</v>
      </c>
      <c r="B6" s="29"/>
      <c r="C6" s="29"/>
      <c r="D6" s="29"/>
      <c r="E6" s="29"/>
      <c r="F6" s="30"/>
    </row>
    <row r="7" spans="1:6" ht="15.75" x14ac:dyDescent="0.25">
      <c r="A7" s="37" t="s">
        <v>74</v>
      </c>
      <c r="B7" s="1" t="s">
        <v>5</v>
      </c>
      <c r="C7" s="2">
        <f>SUM(C8:C10)</f>
        <v>14472.368999999999</v>
      </c>
      <c r="D7" s="2">
        <f>SUM(D8:D10)</f>
        <v>4341.7089999999998</v>
      </c>
      <c r="E7" s="3">
        <f>D7/C7*100</f>
        <v>29.999988253478062</v>
      </c>
      <c r="F7" s="34" t="s">
        <v>14</v>
      </c>
    </row>
    <row r="8" spans="1:6" ht="31.5" x14ac:dyDescent="0.25">
      <c r="A8" s="37"/>
      <c r="B8" s="1" t="s">
        <v>6</v>
      </c>
      <c r="C8" s="2">
        <v>2436.8000000000002</v>
      </c>
      <c r="D8" s="2">
        <v>731.04</v>
      </c>
      <c r="E8" s="3">
        <v>0</v>
      </c>
      <c r="F8" s="35"/>
    </row>
    <row r="9" spans="1:6" ht="31.5" x14ac:dyDescent="0.25">
      <c r="A9" s="37"/>
      <c r="B9" s="1" t="s">
        <v>7</v>
      </c>
      <c r="C9" s="2">
        <v>5563.2</v>
      </c>
      <c r="D9" s="2">
        <v>1668.9590000000001</v>
      </c>
      <c r="E9" s="3">
        <f>D9/C9*100</f>
        <v>29.999982024733967</v>
      </c>
      <c r="F9" s="35"/>
    </row>
    <row r="10" spans="1:6" ht="47.25" x14ac:dyDescent="0.25">
      <c r="A10" s="37"/>
      <c r="B10" s="1" t="s">
        <v>12</v>
      </c>
      <c r="C10" s="2">
        <v>6472.3689999999997</v>
      </c>
      <c r="D10" s="2">
        <v>1941.71</v>
      </c>
      <c r="E10" s="3">
        <f>D10/C10*100</f>
        <v>29.999989184794629</v>
      </c>
      <c r="F10" s="36"/>
    </row>
    <row r="11" spans="1:6" ht="15.75" x14ac:dyDescent="0.25">
      <c r="A11" s="28" t="s">
        <v>10</v>
      </c>
      <c r="B11" s="29"/>
      <c r="C11" s="29"/>
      <c r="D11" s="29"/>
      <c r="E11" s="29"/>
      <c r="F11" s="30"/>
    </row>
    <row r="12" spans="1:6" ht="15.75" customHeight="1" x14ac:dyDescent="0.25">
      <c r="A12" s="31" t="s">
        <v>75</v>
      </c>
      <c r="B12" s="1" t="s">
        <v>5</v>
      </c>
      <c r="C12" s="2">
        <f>SUM(C13:C15)</f>
        <v>2505</v>
      </c>
      <c r="D12" s="2">
        <f>SUM(D13:D15)</f>
        <v>36</v>
      </c>
      <c r="E12" s="3">
        <f>D12/C12*100</f>
        <v>1.437125748502994</v>
      </c>
      <c r="F12" s="34" t="s">
        <v>18</v>
      </c>
    </row>
    <row r="13" spans="1:6" ht="31.5" x14ac:dyDescent="0.25">
      <c r="A13" s="32"/>
      <c r="B13" s="1" t="s">
        <v>6</v>
      </c>
      <c r="C13" s="4">
        <v>0</v>
      </c>
      <c r="D13" s="4">
        <v>0</v>
      </c>
      <c r="E13" s="3">
        <v>0</v>
      </c>
      <c r="F13" s="35"/>
    </row>
    <row r="14" spans="1:6" ht="31.5" x14ac:dyDescent="0.25">
      <c r="A14" s="32"/>
      <c r="B14" s="1" t="s">
        <v>7</v>
      </c>
      <c r="C14" s="4">
        <v>0</v>
      </c>
      <c r="D14" s="4">
        <v>0</v>
      </c>
      <c r="E14" s="3">
        <v>0</v>
      </c>
      <c r="F14" s="35"/>
    </row>
    <row r="15" spans="1:6" ht="50.25" customHeight="1" x14ac:dyDescent="0.25">
      <c r="A15" s="33"/>
      <c r="B15" s="1" t="s">
        <v>12</v>
      </c>
      <c r="C15" s="4">
        <v>2505</v>
      </c>
      <c r="D15" s="4">
        <v>36</v>
      </c>
      <c r="E15" s="3">
        <f>D15/C15*100</f>
        <v>1.437125748502994</v>
      </c>
      <c r="F15" s="36"/>
    </row>
    <row r="16" spans="1:6" ht="15.75" customHeight="1" x14ac:dyDescent="0.25">
      <c r="A16" s="31" t="s">
        <v>76</v>
      </c>
      <c r="B16" s="1" t="s">
        <v>5</v>
      </c>
      <c r="C16" s="4">
        <f>SUM(C17:C19)</f>
        <v>500</v>
      </c>
      <c r="D16" s="4">
        <f>SUM(D17:D19)</f>
        <v>25</v>
      </c>
      <c r="E16" s="3">
        <f>D16/C16*100</f>
        <v>5</v>
      </c>
      <c r="F16" s="34" t="s">
        <v>19</v>
      </c>
    </row>
    <row r="17" spans="1:6" ht="31.5" x14ac:dyDescent="0.25">
      <c r="A17" s="32"/>
      <c r="B17" s="1" t="s">
        <v>6</v>
      </c>
      <c r="C17" s="4">
        <v>0</v>
      </c>
      <c r="D17" s="4">
        <v>0</v>
      </c>
      <c r="E17" s="3">
        <v>0</v>
      </c>
      <c r="F17" s="35"/>
    </row>
    <row r="18" spans="1:6" ht="31.5" x14ac:dyDescent="0.25">
      <c r="A18" s="32"/>
      <c r="B18" s="1" t="s">
        <v>7</v>
      </c>
      <c r="C18" s="4">
        <v>0</v>
      </c>
      <c r="D18" s="4">
        <v>0</v>
      </c>
      <c r="E18" s="3">
        <v>0</v>
      </c>
      <c r="F18" s="35"/>
    </row>
    <row r="19" spans="1:6" ht="47.25" x14ac:dyDescent="0.25">
      <c r="A19" s="33"/>
      <c r="B19" s="1" t="s">
        <v>12</v>
      </c>
      <c r="C19" s="4">
        <v>500</v>
      </c>
      <c r="D19" s="4">
        <v>25</v>
      </c>
      <c r="E19" s="3">
        <f>D19/C19*100</f>
        <v>5</v>
      </c>
      <c r="F19" s="36"/>
    </row>
    <row r="20" spans="1:6" ht="15.75" customHeight="1" x14ac:dyDescent="0.25">
      <c r="A20" s="31" t="s">
        <v>77</v>
      </c>
      <c r="B20" s="1" t="s">
        <v>5</v>
      </c>
      <c r="C20" s="2">
        <f>SUM(C21:C23)</f>
        <v>44800.41</v>
      </c>
      <c r="D20" s="2">
        <f>SUM(D21:D23)</f>
        <v>5414.4669999999996</v>
      </c>
      <c r="E20" s="3">
        <f>D20/C20*100</f>
        <v>12.085753233061928</v>
      </c>
      <c r="F20" s="34" t="s">
        <v>17</v>
      </c>
    </row>
    <row r="21" spans="1:6" ht="31.5" x14ac:dyDescent="0.25">
      <c r="A21" s="32"/>
      <c r="B21" s="1" t="s">
        <v>6</v>
      </c>
      <c r="C21" s="2">
        <v>0</v>
      </c>
      <c r="D21" s="2">
        <v>0</v>
      </c>
      <c r="E21" s="3">
        <v>0</v>
      </c>
      <c r="F21" s="35"/>
    </row>
    <row r="22" spans="1:6" ht="31.5" x14ac:dyDescent="0.25">
      <c r="A22" s="32"/>
      <c r="B22" s="1" t="s">
        <v>7</v>
      </c>
      <c r="C22" s="2">
        <v>1917.3</v>
      </c>
      <c r="D22" s="2">
        <v>0</v>
      </c>
      <c r="E22" s="3">
        <f>D22/C22*100</f>
        <v>0</v>
      </c>
      <c r="F22" s="35"/>
    </row>
    <row r="23" spans="1:6" ht="47.25" x14ac:dyDescent="0.25">
      <c r="A23" s="33"/>
      <c r="B23" s="1" t="s">
        <v>12</v>
      </c>
      <c r="C23" s="2">
        <v>42883.11</v>
      </c>
      <c r="D23" s="2">
        <v>5414.4669999999996</v>
      </c>
      <c r="E23" s="3">
        <f>D23/C23*100</f>
        <v>12.626106175601533</v>
      </c>
      <c r="F23" s="36"/>
    </row>
    <row r="24" spans="1:6" ht="15.75" x14ac:dyDescent="0.25">
      <c r="A24" s="31" t="s">
        <v>78</v>
      </c>
      <c r="B24" s="1" t="s">
        <v>5</v>
      </c>
      <c r="C24" s="4">
        <f>SUM(C25:C27)</f>
        <v>14911.8</v>
      </c>
      <c r="D24" s="4">
        <f>SUM(D25:D27)</f>
        <v>3132.9830000000002</v>
      </c>
      <c r="E24" s="3">
        <f>D24/C24*100</f>
        <v>21.01009267828163</v>
      </c>
      <c r="F24" s="34" t="s">
        <v>8</v>
      </c>
    </row>
    <row r="25" spans="1:6" ht="31.5" x14ac:dyDescent="0.25">
      <c r="A25" s="32"/>
      <c r="B25" s="1" t="s">
        <v>6</v>
      </c>
      <c r="C25" s="4">
        <v>0</v>
      </c>
      <c r="D25" s="4">
        <v>0</v>
      </c>
      <c r="E25" s="3">
        <v>0</v>
      </c>
      <c r="F25" s="35"/>
    </row>
    <row r="26" spans="1:6" ht="31.5" x14ac:dyDescent="0.25">
      <c r="A26" s="32"/>
      <c r="B26" s="1" t="s">
        <v>7</v>
      </c>
      <c r="C26" s="4">
        <v>1981.9</v>
      </c>
      <c r="D26" s="4">
        <v>251.41300000000001</v>
      </c>
      <c r="E26" s="3">
        <f>D26/C26*100</f>
        <v>12.685453352843231</v>
      </c>
      <c r="F26" s="35"/>
    </row>
    <row r="27" spans="1:6" ht="57.75" customHeight="1" x14ac:dyDescent="0.25">
      <c r="A27" s="33"/>
      <c r="B27" s="1" t="s">
        <v>12</v>
      </c>
      <c r="C27" s="4">
        <v>12929.9</v>
      </c>
      <c r="D27" s="4">
        <v>2881.57</v>
      </c>
      <c r="E27" s="3">
        <f>D27/C27*100</f>
        <v>22.286096566872136</v>
      </c>
      <c r="F27" s="36"/>
    </row>
    <row r="28" spans="1:6" ht="19.5" customHeight="1" x14ac:dyDescent="0.25">
      <c r="A28" s="31" t="s">
        <v>79</v>
      </c>
      <c r="B28" s="1" t="s">
        <v>5</v>
      </c>
      <c r="C28" s="4">
        <f>SUM(C29:C31)</f>
        <v>917.43</v>
      </c>
      <c r="D28" s="4">
        <f>SUM(D29:D31)</f>
        <v>4.0650000000000004</v>
      </c>
      <c r="E28" s="3">
        <f>D28/C28*100</f>
        <v>0.44308557601124887</v>
      </c>
      <c r="F28" s="34" t="s">
        <v>20</v>
      </c>
    </row>
    <row r="29" spans="1:6" ht="31.5" x14ac:dyDescent="0.25">
      <c r="A29" s="32"/>
      <c r="B29" s="1" t="s">
        <v>6</v>
      </c>
      <c r="C29" s="4">
        <v>0</v>
      </c>
      <c r="D29" s="4">
        <v>0</v>
      </c>
      <c r="E29" s="3">
        <v>0</v>
      </c>
      <c r="F29" s="35"/>
    </row>
    <row r="30" spans="1:6" ht="38.25" customHeight="1" x14ac:dyDescent="0.25">
      <c r="A30" s="32"/>
      <c r="B30" s="1" t="s">
        <v>7</v>
      </c>
      <c r="C30" s="4">
        <v>0</v>
      </c>
      <c r="D30" s="4">
        <v>0</v>
      </c>
      <c r="E30" s="3">
        <v>0</v>
      </c>
      <c r="F30" s="35"/>
    </row>
    <row r="31" spans="1:6" ht="47.25" x14ac:dyDescent="0.25">
      <c r="A31" s="33"/>
      <c r="B31" s="7" t="s">
        <v>12</v>
      </c>
      <c r="C31" s="8">
        <v>917.43</v>
      </c>
      <c r="D31" s="8">
        <v>4.0650000000000004</v>
      </c>
      <c r="E31" s="9">
        <f>D31/C31*100</f>
        <v>0.44308557601124887</v>
      </c>
      <c r="F31" s="36"/>
    </row>
    <row r="32" spans="1:6" ht="15.75" x14ac:dyDescent="0.25">
      <c r="A32" s="31" t="s">
        <v>80</v>
      </c>
      <c r="B32" s="1" t="s">
        <v>5</v>
      </c>
      <c r="C32" s="4">
        <f>SUM(C33:C35)</f>
        <v>10</v>
      </c>
      <c r="D32" s="4">
        <f>SUM(D33:D35)</f>
        <v>0</v>
      </c>
      <c r="E32" s="3">
        <f>D32/C32*100</f>
        <v>0</v>
      </c>
      <c r="F32" s="34" t="s">
        <v>62</v>
      </c>
    </row>
    <row r="33" spans="1:6" ht="31.5" x14ac:dyDescent="0.25">
      <c r="A33" s="32"/>
      <c r="B33" s="1" t="s">
        <v>6</v>
      </c>
      <c r="C33" s="4">
        <v>0</v>
      </c>
      <c r="D33" s="4">
        <v>0</v>
      </c>
      <c r="E33" s="3">
        <v>0</v>
      </c>
      <c r="F33" s="35"/>
    </row>
    <row r="34" spans="1:6" ht="31.5" x14ac:dyDescent="0.25">
      <c r="A34" s="32"/>
      <c r="B34" s="1" t="s">
        <v>7</v>
      </c>
      <c r="C34" s="4">
        <v>0</v>
      </c>
      <c r="D34" s="4">
        <v>0</v>
      </c>
      <c r="E34" s="3">
        <v>0</v>
      </c>
      <c r="F34" s="35"/>
    </row>
    <row r="35" spans="1:6" ht="47.25" x14ac:dyDescent="0.25">
      <c r="A35" s="33"/>
      <c r="B35" s="1" t="s">
        <v>12</v>
      </c>
      <c r="C35" s="4">
        <v>10</v>
      </c>
      <c r="D35" s="4">
        <v>0</v>
      </c>
      <c r="E35" s="3">
        <f>D35/C35*100</f>
        <v>0</v>
      </c>
      <c r="F35" s="36"/>
    </row>
    <row r="36" spans="1:6" ht="15.75" x14ac:dyDescent="0.25">
      <c r="A36" s="28" t="s">
        <v>69</v>
      </c>
      <c r="B36" s="29"/>
      <c r="C36" s="29"/>
      <c r="D36" s="29"/>
      <c r="E36" s="29"/>
      <c r="F36" s="30"/>
    </row>
    <row r="37" spans="1:6" ht="15.75" x14ac:dyDescent="0.25">
      <c r="A37" s="31" t="s">
        <v>11</v>
      </c>
      <c r="B37" s="1" t="s">
        <v>5</v>
      </c>
      <c r="C37" s="4">
        <f>SUM(C38:C40)</f>
        <v>563.32999999999993</v>
      </c>
      <c r="D37" s="4">
        <f>SUM(D38:D40)</f>
        <v>0</v>
      </c>
      <c r="E37" s="3">
        <v>0</v>
      </c>
      <c r="F37" s="34" t="s">
        <v>45</v>
      </c>
    </row>
    <row r="38" spans="1:6" ht="31.5" x14ac:dyDescent="0.25">
      <c r="A38" s="32"/>
      <c r="B38" s="1" t="s">
        <v>6</v>
      </c>
      <c r="C38" s="4">
        <v>0</v>
      </c>
      <c r="D38" s="4">
        <v>0</v>
      </c>
      <c r="E38" s="3">
        <v>0</v>
      </c>
      <c r="F38" s="35"/>
    </row>
    <row r="39" spans="1:6" ht="31.5" x14ac:dyDescent="0.25">
      <c r="A39" s="32"/>
      <c r="B39" s="1" t="s">
        <v>7</v>
      </c>
      <c r="C39" s="4">
        <v>512.63099999999997</v>
      </c>
      <c r="D39" s="4">
        <v>0</v>
      </c>
      <c r="E39" s="3">
        <v>0</v>
      </c>
      <c r="F39" s="35"/>
    </row>
    <row r="40" spans="1:6" ht="47.25" x14ac:dyDescent="0.25">
      <c r="A40" s="33"/>
      <c r="B40" s="1" t="s">
        <v>12</v>
      </c>
      <c r="C40" s="4">
        <v>50.698999999999998</v>
      </c>
      <c r="D40" s="4">
        <v>0</v>
      </c>
      <c r="E40" s="3">
        <v>0</v>
      </c>
      <c r="F40" s="36"/>
    </row>
    <row r="41" spans="1:6" ht="15.75" x14ac:dyDescent="0.25">
      <c r="A41" s="31" t="s">
        <v>81</v>
      </c>
      <c r="B41" s="1" t="s">
        <v>5</v>
      </c>
      <c r="C41" s="4">
        <f>SUM(C42:C44)</f>
        <v>11372.927</v>
      </c>
      <c r="D41" s="4">
        <f>SUM(D42:D44)</f>
        <v>0</v>
      </c>
      <c r="E41" s="3">
        <v>0</v>
      </c>
      <c r="F41" s="34" t="s">
        <v>102</v>
      </c>
    </row>
    <row r="42" spans="1:6" ht="31.5" x14ac:dyDescent="0.25">
      <c r="A42" s="32"/>
      <c r="B42" s="1" t="s">
        <v>6</v>
      </c>
      <c r="C42" s="4">
        <v>0</v>
      </c>
      <c r="D42" s="4">
        <v>0</v>
      </c>
      <c r="E42" s="3">
        <v>0</v>
      </c>
      <c r="F42" s="35"/>
    </row>
    <row r="43" spans="1:6" ht="31.5" x14ac:dyDescent="0.25">
      <c r="A43" s="32"/>
      <c r="B43" s="1" t="s">
        <v>7</v>
      </c>
      <c r="C43" s="4">
        <v>10349.364</v>
      </c>
      <c r="D43" s="4">
        <v>0</v>
      </c>
      <c r="E43" s="3">
        <v>0</v>
      </c>
      <c r="F43" s="35"/>
    </row>
    <row r="44" spans="1:6" ht="47.25" x14ac:dyDescent="0.25">
      <c r="A44" s="33"/>
      <c r="B44" s="1" t="s">
        <v>12</v>
      </c>
      <c r="C44" s="4">
        <v>1023.563</v>
      </c>
      <c r="D44" s="4">
        <v>0</v>
      </c>
      <c r="E44" s="3">
        <v>0</v>
      </c>
      <c r="F44" s="36"/>
    </row>
    <row r="45" spans="1:6" ht="15.75" x14ac:dyDescent="0.25">
      <c r="A45" s="31" t="s">
        <v>73</v>
      </c>
      <c r="B45" s="1" t="s">
        <v>5</v>
      </c>
      <c r="C45" s="4">
        <f>SUM(C46:C48)</f>
        <v>12460.612000000001</v>
      </c>
      <c r="D45" s="4">
        <f>SUM(D46:D48)</f>
        <v>3738.183</v>
      </c>
      <c r="E45" s="3">
        <v>0</v>
      </c>
      <c r="F45" s="34" t="s">
        <v>103</v>
      </c>
    </row>
    <row r="46" spans="1:6" ht="31.5" x14ac:dyDescent="0.25">
      <c r="A46" s="32"/>
      <c r="B46" s="1" t="s">
        <v>6</v>
      </c>
      <c r="C46" s="4">
        <v>0</v>
      </c>
      <c r="D46" s="4">
        <v>0</v>
      </c>
      <c r="E46" s="3">
        <v>0</v>
      </c>
      <c r="F46" s="35"/>
    </row>
    <row r="47" spans="1:6" ht="31.5" x14ac:dyDescent="0.25">
      <c r="A47" s="32"/>
      <c r="B47" s="1" t="s">
        <v>7</v>
      </c>
      <c r="C47" s="4">
        <v>8000</v>
      </c>
      <c r="D47" s="4">
        <v>2400</v>
      </c>
      <c r="E47" s="3">
        <v>0</v>
      </c>
      <c r="F47" s="35"/>
    </row>
    <row r="48" spans="1:6" ht="47.25" x14ac:dyDescent="0.25">
      <c r="A48" s="33"/>
      <c r="B48" s="1" t="s">
        <v>12</v>
      </c>
      <c r="C48" s="4">
        <v>4460.6120000000001</v>
      </c>
      <c r="D48" s="4">
        <v>1338.183</v>
      </c>
      <c r="E48" s="3">
        <v>0</v>
      </c>
      <c r="F48" s="36"/>
    </row>
    <row r="49" spans="1:6" ht="15.75" x14ac:dyDescent="0.25">
      <c r="A49" s="38" t="s">
        <v>9</v>
      </c>
      <c r="B49" s="39"/>
      <c r="C49" s="10">
        <f>C7+C12+C16+C20+C24+C28+C32+C37+C41+C45</f>
        <v>102513.878</v>
      </c>
      <c r="D49" s="10">
        <f>D7+D12+D16+D20+D24+D28+D32+D37+D41+D45</f>
        <v>16692.406999999999</v>
      </c>
      <c r="E49" s="10">
        <f>D49/C49*100</f>
        <v>16.283070473638698</v>
      </c>
      <c r="F49" s="70"/>
    </row>
    <row r="50" spans="1:6" ht="15.75" x14ac:dyDescent="0.25">
      <c r="A50" s="5"/>
      <c r="B50" s="5"/>
      <c r="C50" s="5"/>
      <c r="D50" s="5"/>
      <c r="E50" s="5"/>
      <c r="F50" s="71"/>
    </row>
    <row r="51" spans="1:6" ht="15.75" x14ac:dyDescent="0.25">
      <c r="A51" s="5" t="s">
        <v>15</v>
      </c>
      <c r="B51" s="5"/>
      <c r="C51" s="5"/>
      <c r="D51" s="5" t="s">
        <v>16</v>
      </c>
      <c r="E51" s="5"/>
      <c r="F51" s="71"/>
    </row>
    <row r="52" spans="1:6" ht="15.75" x14ac:dyDescent="0.25">
      <c r="A52" s="5"/>
      <c r="B52" s="5"/>
      <c r="C52" s="5"/>
      <c r="D52" s="5"/>
      <c r="E52" s="5"/>
      <c r="F52" s="71"/>
    </row>
    <row r="53" spans="1:6" ht="15.75" x14ac:dyDescent="0.25">
      <c r="A53" s="5"/>
      <c r="B53" s="5"/>
      <c r="C53" s="5"/>
      <c r="D53" s="5"/>
      <c r="E53" s="5"/>
      <c r="F53" s="71"/>
    </row>
    <row r="54" spans="1:6" ht="15.75" x14ac:dyDescent="0.25">
      <c r="A54" s="5"/>
      <c r="B54" s="5"/>
      <c r="C54" s="5"/>
      <c r="D54" s="5"/>
      <c r="E54" s="5"/>
      <c r="F54" s="71"/>
    </row>
    <row r="55" spans="1:6" ht="15.75" x14ac:dyDescent="0.25">
      <c r="A55" s="5"/>
      <c r="B55" s="5"/>
      <c r="C55" s="5"/>
      <c r="D55" s="5"/>
      <c r="E55" s="5"/>
      <c r="F55" s="71"/>
    </row>
    <row r="56" spans="1:6" ht="15.75" x14ac:dyDescent="0.25">
      <c r="A56" s="5"/>
      <c r="B56" s="5"/>
      <c r="C56" s="5"/>
      <c r="D56" s="5"/>
      <c r="E56" s="5"/>
      <c r="F56" s="71"/>
    </row>
    <row r="57" spans="1:6" ht="15.75" x14ac:dyDescent="0.25">
      <c r="A57" s="5"/>
      <c r="B57" s="5"/>
      <c r="C57" s="5"/>
      <c r="D57" s="5"/>
      <c r="E57" s="5"/>
      <c r="F57" s="71"/>
    </row>
  </sheetData>
  <mergeCells count="31">
    <mergeCell ref="A1:F1"/>
    <mergeCell ref="A2:F2"/>
    <mergeCell ref="A4:A5"/>
    <mergeCell ref="B4:B5"/>
    <mergeCell ref="C4:E4"/>
    <mergeCell ref="F4:F5"/>
    <mergeCell ref="A3:F3"/>
    <mergeCell ref="A49:B49"/>
    <mergeCell ref="A32:A35"/>
    <mergeCell ref="A24:A27"/>
    <mergeCell ref="A28:A31"/>
    <mergeCell ref="A37:A40"/>
    <mergeCell ref="A41:A44"/>
    <mergeCell ref="A45:A48"/>
    <mergeCell ref="A36:F36"/>
    <mergeCell ref="F45:F48"/>
    <mergeCell ref="A6:F6"/>
    <mergeCell ref="A20:A23"/>
    <mergeCell ref="A11:F11"/>
    <mergeCell ref="F12:F15"/>
    <mergeCell ref="F16:F19"/>
    <mergeCell ref="F20:F23"/>
    <mergeCell ref="A7:A10"/>
    <mergeCell ref="F7:F10"/>
    <mergeCell ref="F41:F44"/>
    <mergeCell ref="F24:F27"/>
    <mergeCell ref="F28:F31"/>
    <mergeCell ref="F37:F40"/>
    <mergeCell ref="F32:F35"/>
    <mergeCell ref="A12:A15"/>
    <mergeCell ref="A16:A19"/>
  </mergeCells>
  <pageMargins left="0.51181102362204722" right="0.51181102362204722" top="0.59055118110236227" bottom="0.3937007874015748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3BCE-2E74-4119-911C-426D7F0DCF5B}">
  <sheetPr>
    <pageSetUpPr fitToPage="1"/>
  </sheetPr>
  <dimension ref="A1:E45"/>
  <sheetViews>
    <sheetView zoomScale="120" zoomScaleNormal="120" workbookViewId="0">
      <selection activeCell="B40" sqref="B40"/>
    </sheetView>
  </sheetViews>
  <sheetFormatPr defaultRowHeight="15" outlineLevelRow="1" x14ac:dyDescent="0.25"/>
  <cols>
    <col min="1" max="1" width="50.5703125" customWidth="1"/>
    <col min="2" max="2" width="84.7109375" customWidth="1"/>
  </cols>
  <sheetData>
    <row r="1" spans="1:5" ht="15.75" x14ac:dyDescent="0.25">
      <c r="A1" s="53" t="s">
        <v>21</v>
      </c>
      <c r="B1" s="53"/>
      <c r="C1" s="12"/>
      <c r="D1" s="12"/>
      <c r="E1" s="12"/>
    </row>
    <row r="2" spans="1:5" ht="15.75" x14ac:dyDescent="0.25">
      <c r="D2" s="13"/>
    </row>
    <row r="3" spans="1:5" ht="15.75" x14ac:dyDescent="0.25">
      <c r="A3" s="54" t="s">
        <v>70</v>
      </c>
      <c r="B3" s="54"/>
      <c r="C3" s="14"/>
      <c r="D3" s="14"/>
      <c r="E3" s="14"/>
    </row>
    <row r="4" spans="1:5" ht="15.75" thickBot="1" x14ac:dyDescent="0.3">
      <c r="D4" s="15"/>
    </row>
    <row r="5" spans="1:5" ht="19.5" x14ac:dyDescent="0.25">
      <c r="A5" s="55" t="s">
        <v>26</v>
      </c>
      <c r="B5" s="56"/>
    </row>
    <row r="6" spans="1:5" ht="16.5" thickBot="1" x14ac:dyDescent="0.3">
      <c r="A6" s="57" t="s">
        <v>27</v>
      </c>
      <c r="B6" s="58"/>
    </row>
    <row r="7" spans="1:5" ht="20.25" outlineLevel="1" thickBot="1" x14ac:dyDescent="0.3">
      <c r="A7" s="59" t="s">
        <v>72</v>
      </c>
      <c r="B7" s="60"/>
    </row>
    <row r="8" spans="1:5" ht="16.5" outlineLevel="1" thickBot="1" x14ac:dyDescent="0.3">
      <c r="A8" s="46" t="s">
        <v>82</v>
      </c>
      <c r="B8" s="47"/>
    </row>
    <row r="9" spans="1:5" ht="30.75" outlineLevel="1" thickBot="1" x14ac:dyDescent="0.3">
      <c r="A9" s="63" t="s">
        <v>83</v>
      </c>
      <c r="B9" s="19" t="s">
        <v>92</v>
      </c>
    </row>
    <row r="10" spans="1:5" ht="16.5" outlineLevel="1" thickBot="1" x14ac:dyDescent="0.3">
      <c r="A10" s="46" t="s">
        <v>84</v>
      </c>
      <c r="B10" s="47"/>
    </row>
    <row r="11" spans="1:5" ht="17.25" customHeight="1" outlineLevel="1" thickBot="1" x14ac:dyDescent="0.3">
      <c r="A11" s="50" t="s">
        <v>85</v>
      </c>
      <c r="B11" s="51"/>
    </row>
    <row r="12" spans="1:5" ht="45.75" outlineLevel="1" thickBot="1" x14ac:dyDescent="0.3">
      <c r="A12" s="63" t="s">
        <v>86</v>
      </c>
      <c r="B12" s="19" t="s">
        <v>89</v>
      </c>
    </row>
    <row r="13" spans="1:5" ht="15.75" outlineLevel="1" thickBot="1" x14ac:dyDescent="0.3">
      <c r="A13" s="61" t="s">
        <v>87</v>
      </c>
      <c r="B13" s="62"/>
    </row>
    <row r="14" spans="1:5" ht="60.75" outlineLevel="1" thickBot="1" x14ac:dyDescent="0.3">
      <c r="A14" s="64" t="s">
        <v>88</v>
      </c>
      <c r="B14" s="27" t="s">
        <v>91</v>
      </c>
    </row>
    <row r="15" spans="1:5" ht="15.75" outlineLevel="1" thickBot="1" x14ac:dyDescent="0.3">
      <c r="A15" s="66" t="s">
        <v>90</v>
      </c>
      <c r="B15" s="67"/>
    </row>
    <row r="16" spans="1:5" ht="30.75" outlineLevel="1" thickBot="1" x14ac:dyDescent="0.3">
      <c r="A16" s="65" t="s">
        <v>93</v>
      </c>
      <c r="B16" s="65" t="s">
        <v>94</v>
      </c>
    </row>
    <row r="17" spans="1:2" ht="20.25" thickBot="1" x14ac:dyDescent="0.4">
      <c r="A17" s="48" t="s">
        <v>23</v>
      </c>
      <c r="B17" s="49"/>
    </row>
    <row r="18" spans="1:2" ht="16.5" thickBot="1" x14ac:dyDescent="0.3">
      <c r="A18" s="50" t="s">
        <v>28</v>
      </c>
      <c r="B18" s="51"/>
    </row>
    <row r="19" spans="1:2" ht="30.75" thickBot="1" x14ac:dyDescent="0.3">
      <c r="A19" s="18" t="s">
        <v>29</v>
      </c>
      <c r="B19" s="19" t="s">
        <v>95</v>
      </c>
    </row>
    <row r="20" spans="1:2" ht="30.75" thickBot="1" x14ac:dyDescent="0.3">
      <c r="A20" s="18" t="s">
        <v>30</v>
      </c>
      <c r="B20" s="19" t="s">
        <v>22</v>
      </c>
    </row>
    <row r="21" spans="1:2" ht="16.5" thickBot="1" x14ac:dyDescent="0.3">
      <c r="A21" s="50" t="s">
        <v>31</v>
      </c>
      <c r="B21" s="51"/>
    </row>
    <row r="22" spans="1:2" ht="30.75" thickBot="1" x14ac:dyDescent="0.3">
      <c r="A22" s="18" t="s">
        <v>32</v>
      </c>
      <c r="B22" s="19" t="s">
        <v>96</v>
      </c>
    </row>
    <row r="23" spans="1:2" ht="41.25" customHeight="1" thickBot="1" x14ac:dyDescent="0.3">
      <c r="A23" s="50" t="s">
        <v>64</v>
      </c>
      <c r="B23" s="51"/>
    </row>
    <row r="24" spans="1:2" ht="45.75" thickBot="1" x14ac:dyDescent="0.3">
      <c r="A24" s="18" t="s">
        <v>33</v>
      </c>
      <c r="B24" s="19" t="s">
        <v>24</v>
      </c>
    </row>
    <row r="25" spans="1:2" ht="30.75" thickBot="1" x14ac:dyDescent="0.3">
      <c r="A25" s="18" t="s">
        <v>34</v>
      </c>
      <c r="B25" s="19" t="s">
        <v>97</v>
      </c>
    </row>
    <row r="26" spans="1:2" ht="30.75" thickBot="1" x14ac:dyDescent="0.3">
      <c r="A26" s="18" t="s">
        <v>35</v>
      </c>
      <c r="B26" s="19" t="s">
        <v>98</v>
      </c>
    </row>
    <row r="27" spans="1:2" ht="45.75" thickBot="1" x14ac:dyDescent="0.3">
      <c r="A27" s="18" t="s">
        <v>36</v>
      </c>
      <c r="B27" s="19" t="s">
        <v>46</v>
      </c>
    </row>
    <row r="28" spans="1:2" ht="77.25" thickBot="1" x14ac:dyDescent="0.3">
      <c r="A28" s="17" t="s">
        <v>37</v>
      </c>
      <c r="B28" s="19" t="s">
        <v>99</v>
      </c>
    </row>
    <row r="29" spans="1:2" ht="15.75" thickBot="1" x14ac:dyDescent="0.3">
      <c r="A29" s="18" t="s">
        <v>38</v>
      </c>
      <c r="B29" s="19" t="s">
        <v>39</v>
      </c>
    </row>
    <row r="30" spans="1:2" ht="30.75" thickBot="1" x14ac:dyDescent="0.3">
      <c r="A30" s="18" t="s">
        <v>40</v>
      </c>
      <c r="B30" s="19" t="s">
        <v>22</v>
      </c>
    </row>
    <row r="31" spans="1:2" ht="120.75" thickBot="1" x14ac:dyDescent="0.3">
      <c r="A31" s="18" t="s">
        <v>41</v>
      </c>
      <c r="B31" s="19" t="s">
        <v>100</v>
      </c>
    </row>
    <row r="32" spans="1:2" ht="16.5" thickBot="1" x14ac:dyDescent="0.3">
      <c r="A32" s="50" t="s">
        <v>42</v>
      </c>
      <c r="B32" s="51"/>
    </row>
    <row r="33" spans="1:2" ht="26.25" thickBot="1" x14ac:dyDescent="0.3">
      <c r="A33" s="17" t="s">
        <v>25</v>
      </c>
      <c r="B33" s="16" t="s">
        <v>51</v>
      </c>
    </row>
    <row r="34" spans="1:2" ht="16.5" thickBot="1" x14ac:dyDescent="0.3">
      <c r="A34" s="17" t="s">
        <v>47</v>
      </c>
      <c r="B34" s="16" t="s">
        <v>52</v>
      </c>
    </row>
    <row r="35" spans="1:2" ht="26.25" thickBot="1" x14ac:dyDescent="0.3">
      <c r="A35" s="17" t="s">
        <v>48</v>
      </c>
      <c r="B35" s="19" t="s">
        <v>50</v>
      </c>
    </row>
    <row r="36" spans="1:2" ht="105.75" thickBot="1" x14ac:dyDescent="0.3">
      <c r="A36" s="18" t="s">
        <v>49</v>
      </c>
      <c r="B36" s="19" t="s">
        <v>43</v>
      </c>
    </row>
    <row r="37" spans="1:2" ht="26.25" thickBot="1" x14ac:dyDescent="0.3">
      <c r="A37" s="20" t="s">
        <v>53</v>
      </c>
      <c r="B37" s="21" t="s">
        <v>101</v>
      </c>
    </row>
    <row r="38" spans="1:2" ht="20.25" customHeight="1" thickBot="1" x14ac:dyDescent="0.3">
      <c r="A38" s="50" t="s">
        <v>63</v>
      </c>
      <c r="B38" s="51"/>
    </row>
    <row r="39" spans="1:2" ht="39" thickBot="1" x14ac:dyDescent="0.3">
      <c r="A39" s="22" t="s">
        <v>54</v>
      </c>
      <c r="B39" s="23" t="s">
        <v>57</v>
      </c>
    </row>
    <row r="40" spans="1:2" ht="26.25" thickBot="1" x14ac:dyDescent="0.3">
      <c r="A40" s="22" t="s">
        <v>55</v>
      </c>
      <c r="B40" s="24" t="s">
        <v>56</v>
      </c>
    </row>
    <row r="41" spans="1:2" ht="16.5" customHeight="1" thickBot="1" x14ac:dyDescent="0.3">
      <c r="A41" s="50" t="s">
        <v>58</v>
      </c>
      <c r="B41" s="51"/>
    </row>
    <row r="42" spans="1:2" ht="26.25" thickBot="1" x14ac:dyDescent="0.3">
      <c r="A42" s="25" t="s">
        <v>59</v>
      </c>
      <c r="B42" s="26" t="s">
        <v>60</v>
      </c>
    </row>
    <row r="43" spans="1:2" x14ac:dyDescent="0.25">
      <c r="A43" s="6"/>
      <c r="B43" s="6"/>
    </row>
    <row r="44" spans="1:2" ht="15.75" x14ac:dyDescent="0.25">
      <c r="A44" s="52" t="s">
        <v>71</v>
      </c>
      <c r="B44" s="52"/>
    </row>
    <row r="45" spans="1:2" ht="15.75" x14ac:dyDescent="0.25">
      <c r="A45" s="52" t="s">
        <v>61</v>
      </c>
      <c r="B45" s="52"/>
    </row>
  </sheetData>
  <mergeCells count="19">
    <mergeCell ref="A1:B1"/>
    <mergeCell ref="A3:B3"/>
    <mergeCell ref="A5:B5"/>
    <mergeCell ref="A6:B6"/>
    <mergeCell ref="A7:B7"/>
    <mergeCell ref="A8:B8"/>
    <mergeCell ref="A17:B17"/>
    <mergeCell ref="A18:B18"/>
    <mergeCell ref="A44:B44"/>
    <mergeCell ref="A45:B45"/>
    <mergeCell ref="A10:B10"/>
    <mergeCell ref="A11:B11"/>
    <mergeCell ref="A21:B21"/>
    <mergeCell ref="A23:B23"/>
    <mergeCell ref="A32:B32"/>
    <mergeCell ref="A38:B38"/>
    <mergeCell ref="A41:B41"/>
    <mergeCell ref="A13:B13"/>
    <mergeCell ref="A15:B15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пояснительная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2024-05-17T13:09:42Z</dcterms:modified>
</cp:coreProperties>
</file>