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50" windowHeight="8895" firstSheet="5" activeTab="6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прил 2" sheetId="6" r:id="rId6"/>
    <sheet name="прил 4" sheetId="7" r:id="rId7"/>
  </sheets>
  <definedNames/>
  <calcPr fullCalcOnLoad="1"/>
</workbook>
</file>

<file path=xl/sharedStrings.xml><?xml version="1.0" encoding="utf-8"?>
<sst xmlns="http://schemas.openxmlformats.org/spreadsheetml/2006/main" count="14867" uniqueCount="850">
  <si>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</si>
  <si>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</si>
  <si>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</si>
  <si>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</si>
  <si>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</si>
  <si>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</si>
  <si>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</si>
  <si>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</si>
  <si>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</si>
  <si>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</si>
  <si>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</si>
  <si>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</si>
  <si>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</si>
  <si>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</si>
  <si>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</si>
  <si>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</si>
  <si>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</si>
  <si>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</si>
  <si>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</si>
  <si>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</si>
  <si>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</si>
  <si>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</si>
  <si>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</si>
  <si>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</si>
  <si>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</si>
  <si>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</si>
  <si>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</si>
  <si>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</si>
  <si>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</si>
  <si>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</si>
  <si>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</si>
  <si>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</si>
  <si>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</si>
  <si>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</si>
  <si>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</si>
  <si>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</si>
  <si>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</si>
  <si>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</si>
  <si>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</si>
  <si>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</si>
  <si>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</si>
  <si>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</si>
  <si>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</si>
  <si>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</si>
  <si>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</si>
  <si>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</si>
  <si>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</si>
  <si>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</si>
  <si>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</si>
  <si>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</si>
  <si>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</si>
  <si>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</si>
  <si>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</si>
  <si>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</si>
  <si>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</si>
  <si>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</si>
  <si>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</si>
  <si>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</si>
  <si>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</si>
  <si>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</si>
  <si>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</si>
  <si>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</si>
  <si>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</si>
  <si>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</si>
  <si>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</si>
  <si>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</si>
  <si>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</si>
  <si>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</si>
  <si>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</si>
  <si>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</si>
  <si>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</si>
  <si>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</si>
  <si>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</si>
  <si>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</si>
  <si>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</si>
  <si>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</si>
  <si>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</si>
  <si>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</si>
  <si>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</si>
  <si>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</si>
  <si>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</si>
  <si>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</si>
  <si>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</si>
  <si>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</si>
  <si>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</si>
  <si>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</si>
  <si>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</si>
  <si>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</si>
  <si>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</si>
  <si>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</si>
  <si>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</si>
  <si>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</si>
  <si>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</si>
  <si>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</si>
  <si>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</si>
  <si>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</si>
  <si>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</si>
  <si>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</si>
  <si>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</si>
  <si>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</si>
  <si>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</si>
  <si>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</si>
  <si>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</si>
  <si>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</si>
  <si>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</si>
  <si>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</si>
  <si>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</si>
  <si>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</si>
  <si>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</si>
  <si>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</si>
  <si>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</si>
  <si>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</si>
  <si>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</si>
  <si>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</si>
  <si>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</si>
  <si>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</si>
  <si>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</si>
  <si>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</si>
  <si>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</si>
  <si>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</si>
  <si>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</si>
  <si>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</si>
  <si>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</si>
  <si>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</si>
  <si>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</si>
  <si>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</si>
  <si>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</si>
  <si>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</si>
  <si>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</si>
  <si>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</si>
  <si>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</si>
  <si>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</si>
  <si>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</si>
  <si>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</si>
  <si>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</si>
  <si>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</si>
  <si>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</si>
  <si>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</si>
  <si>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</si>
  <si>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</si>
  <si>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</si>
  <si>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</si>
  <si>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</si>
  <si>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</si>
  <si>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</si>
  <si>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</si>
  <si>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</si>
  <si>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</si>
  <si>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</si>
  <si>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</si>
  <si>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</si>
  <si>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</si>
  <si>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</si>
  <si>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</si>
  <si>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</si>
  <si>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</si>
  <si>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</si>
  <si>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</si>
  <si>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</si>
  <si>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</si>
  <si>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</si>
  <si>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</si>
  <si>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</si>
  <si>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</si>
  <si>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</si>
  <si>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</si>
  <si>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</si>
  <si>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</si>
  <si>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</si>
  <si>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</si>
  <si>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</si>
  <si>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</si>
  <si>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</si>
  <si>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</si>
  <si>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</si>
  <si>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</si>
  <si>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</si>
  <si>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</si>
  <si>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</si>
  <si>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</si>
  <si>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</si>
  <si>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</si>
  <si>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</si>
  <si>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</si>
  <si>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</si>
  <si>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</si>
  <si>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</si>
  <si>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</si>
  <si>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</si>
  <si>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</si>
  <si>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</si>
  <si>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</si>
  <si>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</si>
  <si>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</si>
  <si>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</si>
  <si>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</si>
  <si>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</si>
  <si>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</si>
  <si>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</si>
  <si>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</si>
  <si>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</si>
  <si>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</si>
  <si>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</si>
  <si>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</si>
  <si>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</si>
  <si>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</si>
  <si>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</si>
  <si>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</si>
  <si>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</si>
  <si>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</si>
  <si>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</si>
  <si>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</si>
  <si>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</si>
  <si>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</si>
  <si>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</si>
  <si>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</si>
  <si>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</si>
  <si>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</si>
  <si>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</si>
  <si>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</si>
  <si>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</si>
  <si>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</si>
  <si>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</si>
  <si>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</si>
  <si>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</si>
  <si>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</si>
  <si>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</si>
  <si>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</si>
  <si>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</si>
  <si>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</si>
  <si>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</si>
  <si>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</si>
  <si>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</si>
  <si>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</si>
  <si>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</si>
  <si>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</si>
  <si>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</si>
  <si>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</si>
  <si>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</si>
  <si>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</si>
  <si>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</si>
  <si>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</si>
  <si>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</si>
  <si>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</si>
  <si>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</si>
  <si>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</si>
  <si>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</si>
  <si>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</si>
  <si>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</si>
  <si>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</si>
  <si>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</si>
  <si>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</si>
  <si>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</si>
  <si>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</si>
  <si>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</si>
  <si>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</si>
  <si>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</si>
  <si>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</si>
  <si>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</si>
  <si>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</si>
  <si>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</si>
  <si>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</si>
  <si>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</si>
  <si>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</si>
  <si>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</si>
  <si>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</si>
  <si>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</si>
  <si>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</si>
  <si>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</si>
  <si>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</si>
  <si>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</si>
  <si>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</si>
  <si>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</si>
  <si>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</si>
  <si>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</si>
  <si>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</si>
  <si>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</si>
  <si>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</si>
  <si>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</si>
  <si>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</si>
  <si>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</si>
  <si>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</si>
  <si>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</si>
  <si>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</si>
  <si>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</si>
  <si>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</si>
  <si>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</si>
  <si>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</si>
  <si>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</si>
  <si>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</si>
  <si>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</si>
  <si>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</si>
  <si>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</si>
  <si>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</si>
  <si>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</si>
  <si>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</si>
  <si>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</si>
  <si>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</si>
  <si>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</si>
  <si>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</si>
  <si>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</si>
  <si>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</si>
  <si>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</si>
  <si>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</si>
  <si>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</si>
  <si>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</si>
  <si>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</si>
  <si>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</si>
  <si>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</si>
  <si>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</si>
  <si>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</si>
  <si>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</si>
  <si>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</si>
  <si>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</si>
  <si>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</si>
  <si>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</si>
  <si>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</si>
  <si>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</si>
  <si>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</si>
  <si>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</si>
  <si>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</si>
  <si>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</si>
  <si>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</si>
  <si>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</si>
  <si>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</si>
  <si>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</si>
  <si>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</si>
  <si>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</si>
  <si>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</si>
  <si>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</si>
  <si>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</si>
  <si>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</si>
  <si>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</si>
  <si>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</si>
  <si>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</si>
  <si>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</si>
  <si>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</si>
  <si>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</si>
  <si>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</si>
  <si>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</si>
  <si>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</si>
  <si>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</si>
  <si>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</si>
  <si>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</si>
  <si>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</si>
  <si>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</si>
  <si>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</si>
  <si>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</si>
  <si>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</si>
  <si>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</si>
  <si>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</si>
  <si>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</si>
  <si>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</si>
  <si>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</si>
  <si>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</si>
  <si>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</si>
  <si>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</si>
  <si>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</si>
  <si>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</si>
  <si>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</si>
  <si>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</si>
  <si>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</si>
  <si>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</si>
  <si>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</si>
  <si>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</si>
  <si>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</si>
  <si>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</si>
  <si>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</si>
  <si>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</si>
  <si>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</si>
  <si>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</si>
  <si>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</si>
  <si>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</si>
  <si>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</si>
  <si>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</si>
  <si>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</si>
  <si>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</si>
  <si>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</si>
  <si>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</si>
  <si>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</si>
  <si>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</si>
  <si>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</si>
  <si>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</si>
  <si>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</si>
  <si>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</si>
  <si>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</si>
  <si>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</si>
  <si>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</si>
  <si>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</si>
  <si>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</si>
  <si>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</si>
  <si>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</si>
  <si>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</si>
  <si>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</si>
  <si>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</si>
  <si>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</si>
  <si>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</si>
  <si>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</si>
  <si>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</si>
  <si>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</si>
  <si>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</si>
  <si>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</si>
  <si>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</si>
  <si>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</si>
  <si>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</si>
  <si>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</si>
  <si>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</si>
  <si>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</si>
  <si>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</si>
  <si>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</si>
  <si>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</si>
  <si>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</si>
  <si>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</si>
  <si>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</si>
  <si>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</si>
  <si>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</si>
  <si>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</si>
  <si>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</si>
  <si>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</si>
  <si>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</si>
  <si>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</si>
  <si>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</si>
  <si>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</si>
  <si>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</si>
  <si>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</si>
  <si>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</si>
  <si>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</si>
  <si>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</si>
  <si>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</si>
  <si>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</si>
  <si>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</si>
  <si>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</si>
  <si>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</si>
  <si>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</si>
  <si>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</si>
  <si>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</si>
  <si>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</si>
  <si>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</si>
  <si>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</si>
  <si>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</si>
  <si>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</si>
  <si>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</si>
  <si>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</si>
  <si>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</si>
  <si>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</si>
  <si>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</si>
  <si>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</si>
  <si>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</si>
  <si>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</si>
  <si>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</si>
  <si>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</si>
  <si>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</si>
  <si>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</si>
  <si>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</si>
  <si>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</si>
  <si>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</si>
  <si>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</si>
  <si>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</si>
  <si>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</si>
  <si>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</si>
  <si>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</si>
  <si>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</si>
  <si>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</si>
  <si>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</si>
  <si>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</si>
  <si>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</si>
  <si>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</si>
  <si>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</si>
  <si>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</si>
  <si>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</si>
  <si>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</si>
  <si>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</si>
  <si>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</si>
  <si>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</si>
  <si>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</si>
  <si>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</si>
  <si>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</si>
  <si>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</si>
  <si>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</si>
  <si>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</si>
  <si>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</si>
  <si>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</si>
  <si>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</si>
  <si>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</si>
  <si>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</si>
  <si>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</si>
  <si>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</si>
  <si>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</si>
  <si>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</si>
  <si>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</si>
  <si>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</si>
  <si>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</si>
  <si>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</si>
  <si>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</si>
  <si>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</si>
  <si>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</si>
  <si>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</si>
  <si>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</si>
  <si>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</si>
  <si>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</si>
  <si>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</si>
  <si>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</si>
  <si>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</si>
  <si>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</si>
  <si>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</si>
  <si>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</si>
  <si>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</si>
  <si>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</si>
  <si>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</si>
  <si>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</si>
  <si>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</si>
  <si>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</si>
  <si>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</si>
  <si>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</si>
  <si>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</si>
  <si>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</si>
  <si>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</si>
  <si>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</si>
  <si>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</si>
  <si>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</si>
  <si>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</si>
  <si>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</si>
  <si>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</si>
  <si>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</si>
  <si>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</si>
  <si>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</si>
  <si>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</si>
  <si>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</si>
  <si>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</si>
  <si>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</si>
  <si>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</si>
  <si>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</si>
  <si>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</si>
  <si>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</si>
  <si>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</si>
  <si>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</si>
  <si>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</si>
  <si>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</si>
  <si>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</si>
  <si>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</si>
  <si>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</si>
  <si>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</si>
  <si>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</si>
  <si>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</si>
  <si>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</si>
  <si>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</si>
  <si>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</si>
  <si>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</si>
  <si>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</si>
  <si>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</si>
  <si>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</si>
  <si>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</si>
  <si>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</si>
  <si>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</si>
  <si>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</si>
  <si>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</si>
  <si>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</si>
  <si>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</si>
  <si>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</si>
  <si>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</si>
  <si>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</si>
  <si>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</si>
  <si>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</si>
  <si>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</si>
  <si>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</si>
  <si>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</si>
  <si>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</si>
  <si>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</si>
  <si>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</si>
  <si>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</si>
  <si>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</si>
  <si>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</si>
  <si>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</si>
  <si>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</si>
  <si>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</si>
  <si>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</si>
  <si>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</si>
  <si>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</si>
  <si>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</si>
  <si>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</si>
  <si>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</si>
  <si>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</si>
  <si>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</si>
  <si>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</si>
  <si>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</si>
  <si>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</si>
  <si>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</si>
  <si>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</si>
  <si>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</si>
  <si>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</si>
  <si>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</si>
  <si>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</si>
  <si>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</si>
  <si>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</si>
  <si>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</si>
  <si>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</si>
  <si>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</si>
  <si>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</si>
  <si>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</si>
  <si>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</si>
  <si>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</si>
  <si>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</si>
  <si>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</si>
  <si>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</si>
  <si>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</si>
  <si>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</si>
  <si>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</si>
  <si>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</si>
  <si>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</si>
  <si>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</si>
  <si>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</si>
  <si>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</si>
  <si>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</si>
  <si>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</si>
  <si>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</si>
  <si>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</si>
  <si>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</si>
  <si>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</si>
  <si>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</si>
  <si>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</si>
  <si>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</si>
  <si>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</si>
  <si>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</si>
  <si>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</si>
  <si>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</si>
  <si>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</si>
  <si>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</si>
  <si>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</si>
  <si>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</si>
  <si>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</si>
  <si>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</si>
  <si>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</si>
  <si>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</si>
  <si>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</si>
  <si>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</si>
  <si>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</si>
  <si>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</si>
  <si>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</si>
  <si>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</si>
  <si>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</si>
  <si>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</si>
  <si>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</si>
  <si>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</si>
  <si>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</si>
  <si>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</si>
  <si>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</si>
  <si>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</si>
  <si>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</si>
  <si>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</si>
  <si>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</si>
  <si>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</si>
  <si>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</si>
  <si>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</si>
  <si>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</si>
  <si>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</si>
  <si>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</si>
  <si>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</si>
  <si>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</si>
  <si>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</si>
  <si>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</si>
  <si>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</si>
  <si>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</si>
  <si>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</si>
  <si>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</si>
  <si>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</si>
  <si>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</si>
  <si>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</si>
  <si>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</si>
  <si>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</si>
  <si>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</si>
  <si>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</si>
  <si>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</si>
  <si>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</si>
  <si>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</si>
  <si>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</si>
  <si>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</si>
  <si>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</si>
  <si>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</si>
  <si>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</si>
  <si>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443 00 00</t>
  </si>
  <si>
    <t>Театры, цирки, концертные и другие организации исполнительских искусств</t>
  </si>
  <si>
    <t>к решению Совета депутатов</t>
  </si>
  <si>
    <t>Обеспечение деятельности подведомственных учреждений (коллективы)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</si>
  <si>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</si>
  <si>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</si>
  <si>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</si>
  <si>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</si>
  <si>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 xml:space="preserve">Код бюджетной </t>
  </si>
  <si>
    <t>классификации</t>
  </si>
  <si>
    <t>Наименование</t>
  </si>
  <si>
    <t>Сумма</t>
  </si>
  <si>
    <t>тыс. руб.</t>
  </si>
  <si>
    <t>Налоги на прибыль, доходы</t>
  </si>
  <si>
    <t>Налог на доходы физических лиц</t>
  </si>
  <si>
    <t>ДОХОДЫ</t>
  </si>
  <si>
    <t xml:space="preserve">Налоги на имущество </t>
  </si>
  <si>
    <t>Налоги на имущество физических лиц</t>
  </si>
  <si>
    <t>Земельный налог</t>
  </si>
  <si>
    <t>1 11 00000 00 0000 110</t>
  </si>
  <si>
    <t xml:space="preserve">Доходы от использования имущества, находящегося </t>
  </si>
  <si>
    <t>в государственной и муниципальной собственности</t>
  </si>
  <si>
    <t>1 11 05010 00 0000 120</t>
  </si>
  <si>
    <t>1 00 00000 00 0000 000</t>
  </si>
  <si>
    <t>1 01 00000 00 0000 000</t>
  </si>
  <si>
    <t>1 06 00000 00 0000 110</t>
  </si>
  <si>
    <t>1 06 01000 00 0000 110</t>
  </si>
  <si>
    <t xml:space="preserve">1 06 06000 00 0000 110 </t>
  </si>
  <si>
    <t>1 11 05030 00 0000 120</t>
  </si>
  <si>
    <t>Арендная плата за земли, находящиеся в государст-</t>
  </si>
  <si>
    <t>венной и муниципальной собственности до разг-</t>
  </si>
  <si>
    <t>раничения госуд. собственности на землю и поступле-</t>
  </si>
  <si>
    <t>ния от продажи права на заключение договоров аренды</t>
  </si>
  <si>
    <t>указанных земельных участков.</t>
  </si>
  <si>
    <t>Доходы от сдачи в аренду имущества, находящегося</t>
  </si>
  <si>
    <t xml:space="preserve">в оперативном управлении органов государственной </t>
  </si>
  <si>
    <t>власти, органов местного самоуправления и созданных</t>
  </si>
  <si>
    <t>ими учреждений и в хозяйственном ведении МУП</t>
  </si>
  <si>
    <t>2 02 00000 00 0000 000</t>
  </si>
  <si>
    <t>бюджетной системы РФ, кроме бюджетов государ-</t>
  </si>
  <si>
    <t>ственных внебюджетных фондов</t>
  </si>
  <si>
    <t>2 02 01000 00 0000 151</t>
  </si>
  <si>
    <t>2 02 02000 00 0000 151</t>
  </si>
  <si>
    <t>3 00 00000 00 0000 000</t>
  </si>
  <si>
    <t>Доходы от предпринимательской и иной прино-</t>
  </si>
  <si>
    <t>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</si>
  <si>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</si>
  <si>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</si>
  <si>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</si>
  <si>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</si>
  <si>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</si>
  <si>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1 01 02000 00 0000 110</t>
  </si>
  <si>
    <t>1 05 00000 00 0000 000</t>
  </si>
  <si>
    <t>Налоги на совокупный доход</t>
  </si>
  <si>
    <t>Единый сельскохозяйственный налог</t>
  </si>
  <si>
    <t>1 05 03000 01 0000 110</t>
  </si>
  <si>
    <t>1 11 00000 00 0000 000</t>
  </si>
  <si>
    <t>Доходы от использования имущества.</t>
  </si>
  <si>
    <t xml:space="preserve">Безвозмездные поступления от других бюджетов </t>
  </si>
  <si>
    <t>Дотации от других бюджетов бюджетной системы Российской</t>
  </si>
  <si>
    <t>Федерации</t>
  </si>
  <si>
    <t>Субвенции поселениям на выполнение полномочий</t>
  </si>
  <si>
    <t>В т.ч. дотации из ФФПП Ленинградской области</t>
  </si>
  <si>
    <t>дотации из ФФПП Гатчинского муниципального района</t>
  </si>
  <si>
    <t>В т.ч. субвенции из бюджета Ленинградской области</t>
  </si>
  <si>
    <t>субвенции из бюджета Гатчинского муниципального района</t>
  </si>
  <si>
    <t>0103</t>
  </si>
  <si>
    <t>Пудомягского сельского поселения</t>
  </si>
  <si>
    <t xml:space="preserve">                                                 к решению Совета депутатов</t>
  </si>
  <si>
    <t xml:space="preserve">                                                 Пудомягского сельского поселения</t>
  </si>
  <si>
    <t xml:space="preserve">                                                 Приложение № 2</t>
  </si>
  <si>
    <t xml:space="preserve">                                                 № 50</t>
  </si>
  <si>
    <t xml:space="preserve">                                                 от "11 " декабря 2006года</t>
  </si>
  <si>
    <t>3 03 03050 10 0000 180</t>
  </si>
  <si>
    <t>Прочие безвозмездные поступления</t>
  </si>
  <si>
    <t xml:space="preserve">                                                 в редакции Решения № 72 </t>
  </si>
  <si>
    <t>Поступление доходов в бюджет Пудомягского сельского поселения в 2007 году.</t>
  </si>
  <si>
    <t>Администрация Пудомягского сельского поселения</t>
  </si>
  <si>
    <t>1.</t>
  </si>
  <si>
    <t>2.</t>
  </si>
  <si>
    <t>МУК "Пудомягский сельский дом культуры"</t>
  </si>
  <si>
    <t xml:space="preserve">                                                от 11.04.2007 г. , №77 от </t>
  </si>
  <si>
    <t xml:space="preserve">                                                06.06.2007г., №79 от 12.09.2007г.</t>
  </si>
  <si>
    <t>Средства, передаваемые для дополнительных расходов, воз-</t>
  </si>
  <si>
    <t>никших в результате решений, принятых органами государст-</t>
  </si>
  <si>
    <t>венной власти</t>
  </si>
  <si>
    <t>0503</t>
  </si>
  <si>
    <t>Организация и содержание мест захоронения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</si>
  <si>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</si>
  <si>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</si>
  <si>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</si>
  <si>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Центральнай аппарат</t>
  </si>
  <si>
    <t>500</t>
  </si>
  <si>
    <t>Глава местной администрации(исполнительно-распорядительного органа муниципального образования)</t>
  </si>
  <si>
    <t>002 08 00</t>
  </si>
  <si>
    <t xml:space="preserve">Резервные фонды </t>
  </si>
  <si>
    <t>Резервные фонды местных администраций</t>
  </si>
  <si>
    <t>007 05 00</t>
  </si>
  <si>
    <t>Прочие расходы</t>
  </si>
  <si>
    <t>Обеспечение пожарной безопасности</t>
  </si>
  <si>
    <t>Топливно-энергетический комплекс</t>
  </si>
  <si>
    <t>0410</t>
  </si>
  <si>
    <t>Целевые прграммы муниципальных образований</t>
  </si>
  <si>
    <t>795 00 00</t>
  </si>
  <si>
    <t>Благоустройство</t>
  </si>
  <si>
    <t>Ууличное освещение</t>
  </si>
  <si>
    <t>600 01 00</t>
  </si>
  <si>
    <t>Озеленение</t>
  </si>
  <si>
    <t>600 03 00</t>
  </si>
  <si>
    <t>600 04 00</t>
  </si>
  <si>
    <t>Субсидии юридическим лицам</t>
  </si>
  <si>
    <t>Прочие мероприятия по благоустройству городских округов и поселений</t>
  </si>
  <si>
    <t>600 05 00</t>
  </si>
  <si>
    <t>Проведение мероприятий для детей и молодежи</t>
  </si>
  <si>
    <t>431 01 00</t>
  </si>
  <si>
    <t>440 99 00</t>
  </si>
  <si>
    <t>Выполнение функций бюджетными учреждениями</t>
  </si>
  <si>
    <t>442 99 00</t>
  </si>
  <si>
    <t>Здравоохранение, физическая культура и спорт</t>
  </si>
  <si>
    <t>Мероприятия в области здравоохранения, спорта и физической культуры</t>
  </si>
  <si>
    <t>512 97 00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</si>
  <si>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</si>
  <si>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</si>
  <si>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002 12 00</t>
  </si>
  <si>
    <t>Реализация других функций, связанных с обеспечением национальной безопасности и правоохранительной деятельности</t>
  </si>
  <si>
    <t>202 67 00</t>
  </si>
  <si>
    <t>248 000 00</t>
  </si>
  <si>
    <t>мероприятия в ТЭК</t>
  </si>
  <si>
    <t>248 010 00</t>
  </si>
  <si>
    <t>Жилищное хозяйство</t>
  </si>
  <si>
    <t>0501</t>
  </si>
  <si>
    <t>Плата за найм и компенсация выпадающих доходов</t>
  </si>
  <si>
    <t>Безвозмездные и безвозвратные перечисления государственным и муниципальным организациям</t>
  </si>
  <si>
    <t>3500100</t>
  </si>
  <si>
    <t xml:space="preserve">Раздел </t>
  </si>
  <si>
    <t>Подраздел</t>
  </si>
  <si>
    <t>Ведомственная структура расходов бюджета Пудомягского сельского поселения</t>
  </si>
  <si>
    <t xml:space="preserve">092 00 00 </t>
  </si>
  <si>
    <t>092 03 30</t>
  </si>
  <si>
    <t>1100</t>
  </si>
  <si>
    <t>1104</t>
  </si>
  <si>
    <t>Безвозмездные перечисления бюджетам</t>
  </si>
  <si>
    <t>521 06 00</t>
  </si>
  <si>
    <t>Бюджетные инвестиции в объекты капитального строительства собственностимуниципальных образований</t>
  </si>
  <si>
    <t>102 01 02</t>
  </si>
  <si>
    <t>Бюджетные инвестиции</t>
  </si>
  <si>
    <t>Проведение мероприятий, осуществляемых органами местного самоуправления</t>
  </si>
  <si>
    <t>Защита населения и территории от последствий чрезвычайных ситуаций, гражданская оборона</t>
  </si>
  <si>
    <t>Родготовка и ликвидация последствий мрезвычайных ситуаций и стихийных бедствий</t>
  </si>
  <si>
    <t>218 01 00</t>
  </si>
  <si>
    <t>Подготовка  населения и организаций к действиям в чрезвычайной ситуации в мирное время</t>
  </si>
  <si>
    <t>2190100</t>
  </si>
  <si>
    <t>0412</t>
  </si>
  <si>
    <t>Мероприятия в области строительства, 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</si>
  <si>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</si>
  <si>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</si>
  <si>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</si>
  <si>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 xml:space="preserve">Социальное обеспечение населения </t>
  </si>
  <si>
    <t>1003</t>
  </si>
  <si>
    <t>505 33 03</t>
  </si>
  <si>
    <t xml:space="preserve">Социальные выплаты </t>
  </si>
  <si>
    <t>442 99 00</t>
  </si>
  <si>
    <t>Приложение № 8</t>
  </si>
  <si>
    <t>на 2013 год</t>
  </si>
  <si>
    <t>Бюджет на 2013 год (тыс.руб.)</t>
  </si>
  <si>
    <t>Мобилизационная и вневойсковая подготовка</t>
  </si>
  <si>
    <t>0203</t>
  </si>
  <si>
    <t>001 36 00</t>
  </si>
  <si>
    <t>Дорожное хозяйство</t>
  </si>
  <si>
    <t>522 10 11</t>
  </si>
  <si>
    <t>от 21.12.2012 № 209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</si>
</sst>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</numFmts>
  <fonts count="5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10" fillId="0" borderId="10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1" fillId="0" borderId="14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72" fontId="4" fillId="0" borderId="15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1" fillId="0" borderId="12" xfId="0" applyNumberFormat="1" applyFont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/>
    </xf>
    <xf numFmtId="172" fontId="8" fillId="0" borderId="12" xfId="0" applyNumberFormat="1" applyFont="1" applyFill="1" applyBorder="1" applyAlignment="1">
      <alignment/>
    </xf>
    <xf numFmtId="172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72" fontId="8" fillId="0" borderId="11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0" fontId="0" fillId="0" borderId="13" xfId="0" applyFont="1" applyBorder="1" applyAlignment="1">
      <alignment/>
    </xf>
    <xf numFmtId="2" fontId="1" fillId="0" borderId="10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2" fontId="3" fillId="33" borderId="10" xfId="0" applyNumberFormat="1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top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Border="1" applyAlignment="1">
      <alignment/>
    </xf>
    <xf numFmtId="172" fontId="0" fillId="0" borderId="22" xfId="0" applyNumberFormat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top" wrapText="1"/>
    </xf>
    <xf numFmtId="172" fontId="3" fillId="34" borderId="10" xfId="0" applyNumberFormat="1" applyFont="1" applyFill="1" applyBorder="1" applyAlignment="1">
      <alignment vertical="top"/>
    </xf>
    <xf numFmtId="49" fontId="3" fillId="34" borderId="10" xfId="0" applyNumberFormat="1" applyFont="1" applyFill="1" applyBorder="1" applyAlignment="1">
      <alignment horizontal="left" vertical="center" wrapText="1"/>
    </xf>
    <xf numFmtId="172" fontId="1" fillId="34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justify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3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172" fontId="1" fillId="0" borderId="15" xfId="0" applyNumberFormat="1" applyFont="1" applyBorder="1" applyAlignment="1">
      <alignment horizontal="right" vertical="top" wrapText="1"/>
    </xf>
    <xf numFmtId="172" fontId="1" fillId="0" borderId="16" xfId="0" applyNumberFormat="1" applyFont="1" applyBorder="1" applyAlignment="1">
      <alignment horizontal="right" vertical="top" wrapText="1"/>
    </xf>
    <xf numFmtId="172" fontId="1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1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46" t="s">
        <v>606</v>
      </c>
      <c r="D1" s="246"/>
      <c r="E1" s="246"/>
    </row>
    <row r="2" spans="3:5" ht="14.25" customHeight="1">
      <c r="C2" s="247" t="s">
        <v>607</v>
      </c>
      <c r="D2" s="247"/>
      <c r="E2" s="247"/>
    </row>
    <row r="3" spans="3:5" ht="12.75" customHeight="1">
      <c r="C3" s="246" t="s">
        <v>608</v>
      </c>
      <c r="D3" s="246"/>
      <c r="E3" s="246"/>
    </row>
    <row r="4" spans="3:5" ht="13.5" customHeight="1">
      <c r="C4" s="246" t="s">
        <v>609</v>
      </c>
      <c r="D4" s="246"/>
      <c r="E4" s="246"/>
    </row>
    <row r="5" spans="1:6" ht="17.25" customHeight="1">
      <c r="A5" s="248" t="s">
        <v>243</v>
      </c>
      <c r="B5" s="249"/>
      <c r="C5" s="249"/>
      <c r="D5" s="249"/>
      <c r="E5" s="249"/>
      <c r="F5" s="249"/>
    </row>
    <row r="6" spans="1:6" ht="17.25" customHeight="1">
      <c r="A6" s="248" t="s">
        <v>0</v>
      </c>
      <c r="B6" s="249"/>
      <c r="C6" s="249"/>
      <c r="D6" s="249"/>
      <c r="E6" s="249"/>
      <c r="F6" s="249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236"/>
      <c r="B430" s="33" t="s">
        <v>278</v>
      </c>
      <c r="C430" s="241" t="s">
        <v>274</v>
      </c>
      <c r="D430" s="241" t="s">
        <v>277</v>
      </c>
      <c r="E430" s="241" t="s">
        <v>279</v>
      </c>
      <c r="F430" s="234">
        <v>3960</v>
      </c>
      <c r="G430" s="25"/>
      <c r="H430" s="25"/>
      <c r="I430" s="25"/>
      <c r="J430" s="25"/>
    </row>
    <row r="431" spans="1:10" s="26" customFormat="1" ht="15.75">
      <c r="A431" s="237"/>
      <c r="B431" s="34" t="s">
        <v>280</v>
      </c>
      <c r="C431" s="242"/>
      <c r="D431" s="242"/>
      <c r="E431" s="242"/>
      <c r="F431" s="235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240"/>
      <c r="B979" s="238" t="s">
        <v>28</v>
      </c>
      <c r="C979" s="240" t="s">
        <v>29</v>
      </c>
      <c r="D979" s="240" t="s">
        <v>246</v>
      </c>
      <c r="E979" s="240" t="s">
        <v>12</v>
      </c>
      <c r="F979" s="239">
        <v>350</v>
      </c>
    </row>
    <row r="980" spans="1:6" ht="9.75" customHeight="1">
      <c r="A980" s="240"/>
      <c r="B980" s="238"/>
      <c r="C980" s="240"/>
      <c r="D980" s="240"/>
      <c r="E980" s="240"/>
      <c r="F980" s="239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240"/>
      <c r="B983" s="245" t="s">
        <v>428</v>
      </c>
      <c r="C983" s="243" t="s">
        <v>459</v>
      </c>
      <c r="D983" s="243" t="s">
        <v>427</v>
      </c>
      <c r="E983" s="243">
        <v>453</v>
      </c>
      <c r="F983" s="244">
        <v>350</v>
      </c>
    </row>
    <row r="984" spans="1:6" ht="15.75">
      <c r="A984" s="240"/>
      <c r="B984" s="245"/>
      <c r="C984" s="243"/>
      <c r="D984" s="243"/>
      <c r="E984" s="243"/>
      <c r="F984" s="244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C1:E1"/>
    <mergeCell ref="C3:E3"/>
    <mergeCell ref="C4:E4"/>
    <mergeCell ref="C2:E2"/>
    <mergeCell ref="C979:C980"/>
    <mergeCell ref="D979:D980"/>
    <mergeCell ref="A5:F5"/>
    <mergeCell ref="A6:F6"/>
    <mergeCell ref="C430:C431"/>
    <mergeCell ref="D430:D431"/>
    <mergeCell ref="E983:E984"/>
    <mergeCell ref="E979:E980"/>
    <mergeCell ref="F983:F984"/>
    <mergeCell ref="A983:A984"/>
    <mergeCell ref="B983:B984"/>
    <mergeCell ref="C983:C984"/>
    <mergeCell ref="D983:D984"/>
    <mergeCell ref="F430:F431"/>
    <mergeCell ref="A430:A431"/>
    <mergeCell ref="B979:B980"/>
    <mergeCell ref="F979:F980"/>
    <mergeCell ref="A979:A980"/>
    <mergeCell ref="E430:E431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46" t="s">
        <v>606</v>
      </c>
      <c r="D1" s="246"/>
      <c r="E1" s="246"/>
    </row>
    <row r="2" spans="3:5" ht="15.75">
      <c r="C2" s="247" t="s">
        <v>607</v>
      </c>
      <c r="D2" s="247"/>
      <c r="E2" s="247"/>
    </row>
    <row r="3" spans="3:5" ht="15.75">
      <c r="C3" s="246" t="s">
        <v>608</v>
      </c>
      <c r="D3" s="246"/>
      <c r="E3" s="246"/>
    </row>
    <row r="4" spans="3:5" ht="15.75">
      <c r="C4" s="246"/>
      <c r="D4" s="246"/>
      <c r="E4" s="246"/>
    </row>
    <row r="5" spans="1:6" ht="18.75">
      <c r="A5" s="248" t="s">
        <v>243</v>
      </c>
      <c r="B5" s="249"/>
      <c r="C5" s="249"/>
      <c r="D5" s="249"/>
      <c r="E5" s="249"/>
      <c r="F5" s="249"/>
    </row>
    <row r="6" spans="1:6" ht="18.75">
      <c r="A6" s="248" t="s">
        <v>0</v>
      </c>
      <c r="B6" s="249"/>
      <c r="C6" s="249"/>
      <c r="D6" s="249"/>
      <c r="E6" s="249"/>
      <c r="F6" s="249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36"/>
      <c r="B270" s="33" t="s">
        <v>278</v>
      </c>
      <c r="C270" s="241" t="s">
        <v>274</v>
      </c>
      <c r="D270" s="241" t="s">
        <v>277</v>
      </c>
      <c r="E270" s="241" t="s">
        <v>279</v>
      </c>
      <c r="F270" s="250">
        <v>3960</v>
      </c>
      <c r="G270" s="109">
        <v>3960</v>
      </c>
    </row>
    <row r="271" spans="1:7" ht="15.75">
      <c r="A271" s="237"/>
      <c r="B271" s="34" t="s">
        <v>280</v>
      </c>
      <c r="C271" s="242"/>
      <c r="D271" s="242"/>
      <c r="E271" s="242"/>
      <c r="F271" s="251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  <mergeCell ref="A5:F5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46" t="s">
        <v>606</v>
      </c>
      <c r="D1" s="246"/>
      <c r="E1" s="246"/>
    </row>
    <row r="2" spans="3:5" ht="14.25" customHeight="1">
      <c r="C2" s="247" t="s">
        <v>607</v>
      </c>
      <c r="D2" s="247"/>
      <c r="E2" s="247"/>
    </row>
    <row r="3" spans="3:5" ht="12.75" customHeight="1">
      <c r="C3" s="246" t="s">
        <v>608</v>
      </c>
      <c r="D3" s="246"/>
      <c r="E3" s="246"/>
    </row>
    <row r="4" spans="3:5" ht="13.5" customHeight="1">
      <c r="C4" s="246"/>
      <c r="D4" s="246"/>
      <c r="E4" s="246"/>
    </row>
    <row r="5" spans="1:6" ht="17.25" customHeight="1">
      <c r="A5" s="248" t="s">
        <v>243</v>
      </c>
      <c r="B5" s="249"/>
      <c r="C5" s="249"/>
      <c r="D5" s="249"/>
      <c r="E5" s="249"/>
      <c r="F5" s="249"/>
    </row>
    <row r="6" spans="1:6" ht="17.25" customHeight="1">
      <c r="A6" s="248" t="s">
        <v>0</v>
      </c>
      <c r="B6" s="249"/>
      <c r="C6" s="249"/>
      <c r="D6" s="249"/>
      <c r="E6" s="249"/>
      <c r="F6" s="249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236"/>
      <c r="B270" s="33" t="s">
        <v>278</v>
      </c>
      <c r="C270" s="241" t="s">
        <v>274</v>
      </c>
      <c r="D270" s="241" t="s">
        <v>277</v>
      </c>
      <c r="E270" s="241" t="s">
        <v>279</v>
      </c>
      <c r="F270" s="250">
        <v>3960</v>
      </c>
      <c r="G270" s="252">
        <f t="shared" si="7"/>
        <v>3960</v>
      </c>
      <c r="H270" s="105"/>
      <c r="I270" s="7"/>
      <c r="J270" s="7"/>
    </row>
    <row r="271" spans="1:8" ht="15.75">
      <c r="A271" s="237"/>
      <c r="B271" s="34" t="s">
        <v>280</v>
      </c>
      <c r="C271" s="242"/>
      <c r="D271" s="242"/>
      <c r="E271" s="242"/>
      <c r="F271" s="251"/>
      <c r="G271" s="253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C1:E1"/>
    <mergeCell ref="C2:E2"/>
    <mergeCell ref="C3:E3"/>
    <mergeCell ref="C4:E4"/>
    <mergeCell ref="G270:G271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46" t="s">
        <v>606</v>
      </c>
      <c r="D1" s="246"/>
      <c r="E1" s="246"/>
    </row>
    <row r="2" spans="3:5" ht="15.75">
      <c r="C2" s="247" t="s">
        <v>607</v>
      </c>
      <c r="D2" s="247"/>
      <c r="E2" s="247"/>
    </row>
    <row r="3" spans="3:5" ht="15.75">
      <c r="C3" s="246" t="s">
        <v>608</v>
      </c>
      <c r="D3" s="246"/>
      <c r="E3" s="246"/>
    </row>
    <row r="4" spans="3:5" ht="15.75">
      <c r="C4" s="246"/>
      <c r="D4" s="246"/>
      <c r="E4" s="246"/>
    </row>
    <row r="5" spans="1:6" ht="18.75">
      <c r="A5" s="248" t="s">
        <v>243</v>
      </c>
      <c r="B5" s="249"/>
      <c r="C5" s="249"/>
      <c r="D5" s="249"/>
      <c r="E5" s="249"/>
      <c r="F5" s="249"/>
    </row>
    <row r="6" spans="1:6" ht="18.75">
      <c r="A6" s="248" t="s">
        <v>0</v>
      </c>
      <c r="B6" s="249"/>
      <c r="C6" s="249"/>
      <c r="D6" s="249"/>
      <c r="E6" s="249"/>
      <c r="F6" s="249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36"/>
      <c r="B270" s="33" t="s">
        <v>278</v>
      </c>
      <c r="C270" s="241" t="s">
        <v>274</v>
      </c>
      <c r="D270" s="241" t="s">
        <v>277</v>
      </c>
      <c r="E270" s="241" t="s">
        <v>279</v>
      </c>
      <c r="F270" s="250">
        <v>3960</v>
      </c>
      <c r="G270" s="109">
        <v>3960</v>
      </c>
    </row>
    <row r="271" spans="1:7" ht="15.75">
      <c r="A271" s="237"/>
      <c r="B271" s="34" t="s">
        <v>280</v>
      </c>
      <c r="C271" s="242"/>
      <c r="D271" s="242"/>
      <c r="E271" s="242"/>
      <c r="F271" s="251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  <mergeCell ref="A5:F5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46" t="s">
        <v>606</v>
      </c>
      <c r="D1" s="246"/>
      <c r="E1" s="246"/>
    </row>
    <row r="2" spans="3:5" ht="14.25" customHeight="1">
      <c r="C2" s="247" t="s">
        <v>607</v>
      </c>
      <c r="D2" s="247"/>
      <c r="E2" s="247"/>
    </row>
    <row r="3" spans="3:5" ht="12.75" customHeight="1">
      <c r="C3" s="246" t="s">
        <v>608</v>
      </c>
      <c r="D3" s="246"/>
      <c r="E3" s="246"/>
    </row>
    <row r="4" spans="3:5" ht="13.5" customHeight="1">
      <c r="C4" s="246"/>
      <c r="D4" s="246"/>
      <c r="E4" s="246"/>
    </row>
    <row r="5" spans="1:7" ht="17.25" customHeight="1">
      <c r="A5" s="248" t="s">
        <v>243</v>
      </c>
      <c r="B5" s="249"/>
      <c r="C5" s="249"/>
      <c r="D5" s="249"/>
      <c r="E5" s="249"/>
      <c r="F5" s="249"/>
      <c r="G5" s="1"/>
    </row>
    <row r="6" spans="1:7" ht="17.25" customHeight="1">
      <c r="A6" s="248" t="s">
        <v>0</v>
      </c>
      <c r="B6" s="249"/>
      <c r="C6" s="249"/>
      <c r="D6" s="249"/>
      <c r="E6" s="249"/>
      <c r="F6" s="249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236"/>
      <c r="B445" s="33" t="s">
        <v>278</v>
      </c>
      <c r="C445" s="241" t="s">
        <v>274</v>
      </c>
      <c r="D445" s="241" t="s">
        <v>277</v>
      </c>
      <c r="E445" s="241" t="s">
        <v>279</v>
      </c>
      <c r="F445" s="234">
        <v>3960</v>
      </c>
      <c r="G445" s="234">
        <v>3960</v>
      </c>
      <c r="H445" s="150"/>
      <c r="I445" s="25"/>
      <c r="J445" s="25"/>
    </row>
    <row r="446" spans="1:10" s="26" customFormat="1" ht="15.75">
      <c r="A446" s="237"/>
      <c r="B446" s="34" t="s">
        <v>280</v>
      </c>
      <c r="C446" s="242"/>
      <c r="D446" s="242"/>
      <c r="E446" s="242"/>
      <c r="F446" s="235"/>
      <c r="G446" s="235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240"/>
      <c r="B998" s="238" t="s">
        <v>28</v>
      </c>
      <c r="C998" s="240" t="s">
        <v>29</v>
      </c>
      <c r="D998" s="240" t="s">
        <v>246</v>
      </c>
      <c r="E998" s="240" t="s">
        <v>12</v>
      </c>
      <c r="F998" s="239">
        <v>350</v>
      </c>
      <c r="G998" s="239">
        <v>350</v>
      </c>
    </row>
    <row r="999" spans="1:7" ht="9.75" customHeight="1">
      <c r="A999" s="240"/>
      <c r="B999" s="238"/>
      <c r="C999" s="240"/>
      <c r="D999" s="240"/>
      <c r="E999" s="240"/>
      <c r="F999" s="239"/>
      <c r="G999" s="239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240"/>
      <c r="B1002" s="245" t="s">
        <v>428</v>
      </c>
      <c r="C1002" s="243" t="s">
        <v>459</v>
      </c>
      <c r="D1002" s="243" t="s">
        <v>427</v>
      </c>
      <c r="E1002" s="243">
        <v>453</v>
      </c>
      <c r="F1002" s="244">
        <v>350</v>
      </c>
      <c r="G1002" s="244">
        <v>350</v>
      </c>
    </row>
    <row r="1003" spans="1:7" ht="15.75">
      <c r="A1003" s="240"/>
      <c r="B1003" s="245"/>
      <c r="C1003" s="243"/>
      <c r="D1003" s="243"/>
      <c r="E1003" s="243"/>
      <c r="F1003" s="244"/>
      <c r="G1003" s="244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C1:E1"/>
    <mergeCell ref="C2:E2"/>
    <mergeCell ref="C3:E3"/>
    <mergeCell ref="C4:E4"/>
    <mergeCell ref="A1002:A1003"/>
    <mergeCell ref="B1002:B1003"/>
    <mergeCell ref="C1002:C1003"/>
    <mergeCell ref="A5:F5"/>
    <mergeCell ref="A6:F6"/>
    <mergeCell ref="A445:A446"/>
    <mergeCell ref="C445:C446"/>
    <mergeCell ref="D445:D446"/>
    <mergeCell ref="E445:E446"/>
    <mergeCell ref="F445:F446"/>
    <mergeCell ref="A998:A999"/>
    <mergeCell ref="B998:B999"/>
    <mergeCell ref="C998:C999"/>
    <mergeCell ref="D998:D999"/>
    <mergeCell ref="D1002:D1003"/>
    <mergeCell ref="G445:G446"/>
    <mergeCell ref="G998:G999"/>
    <mergeCell ref="G1002:G1003"/>
    <mergeCell ref="F998:F999"/>
    <mergeCell ref="E1002:E1003"/>
    <mergeCell ref="F1002:F1003"/>
    <mergeCell ref="E998:E99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13">
      <selection activeCell="C34" sqref="C34"/>
    </sheetView>
  </sheetViews>
  <sheetFormatPr defaultColWidth="9.140625" defaultRowHeight="12.75"/>
  <cols>
    <col min="1" max="1" width="21.7109375" style="0" customWidth="1"/>
    <col min="2" max="2" width="54.8515625" style="0" customWidth="1"/>
    <col min="5" max="5" width="13.8515625" style="0" customWidth="1"/>
  </cols>
  <sheetData>
    <row r="1" spans="1:6" ht="15.75">
      <c r="A1" s="2"/>
      <c r="B1" s="2" t="s">
        <v>749</v>
      </c>
      <c r="C1" s="2"/>
      <c r="D1" s="2"/>
      <c r="E1" s="171"/>
      <c r="F1" s="22"/>
    </row>
    <row r="2" spans="1:6" ht="15.75">
      <c r="A2" s="2"/>
      <c r="B2" s="2" t="s">
        <v>747</v>
      </c>
      <c r="C2" s="2"/>
      <c r="D2" s="2"/>
      <c r="E2" s="171"/>
      <c r="F2" s="22"/>
    </row>
    <row r="3" spans="1:6" ht="15.75">
      <c r="A3" s="2"/>
      <c r="B3" s="2" t="s">
        <v>748</v>
      </c>
      <c r="C3" s="2"/>
      <c r="D3" s="2"/>
      <c r="E3" s="171"/>
      <c r="F3" s="22"/>
    </row>
    <row r="4" spans="1:6" ht="15.75">
      <c r="A4" s="2"/>
      <c r="B4" s="2" t="s">
        <v>750</v>
      </c>
      <c r="C4" s="171"/>
      <c r="D4" s="171"/>
      <c r="E4" s="171"/>
      <c r="F4" s="22"/>
    </row>
    <row r="5" spans="1:6" ht="15.75">
      <c r="A5" s="2"/>
      <c r="B5" s="2" t="s">
        <v>751</v>
      </c>
      <c r="C5" s="171"/>
      <c r="D5" s="171"/>
      <c r="E5" s="171"/>
      <c r="F5" s="22"/>
    </row>
    <row r="6" spans="1:6" ht="15.75">
      <c r="A6" s="2"/>
      <c r="B6" s="2" t="s">
        <v>754</v>
      </c>
      <c r="C6" s="171"/>
      <c r="D6" s="171"/>
      <c r="E6" s="171"/>
      <c r="F6" s="22"/>
    </row>
    <row r="7" spans="1:6" ht="15.75">
      <c r="A7" s="2"/>
      <c r="B7" s="2" t="s">
        <v>760</v>
      </c>
      <c r="C7" s="171"/>
      <c r="D7" s="171"/>
      <c r="E7" s="171"/>
      <c r="F7" s="22"/>
    </row>
    <row r="8" spans="1:6" ht="15.75">
      <c r="A8" s="2"/>
      <c r="B8" s="2" t="s">
        <v>761</v>
      </c>
      <c r="C8" s="171"/>
      <c r="D8" s="171"/>
      <c r="E8" s="171"/>
      <c r="F8" s="22"/>
    </row>
    <row r="9" spans="1:6" ht="15.75">
      <c r="A9" s="8" t="s">
        <v>755</v>
      </c>
      <c r="B9" s="2"/>
      <c r="C9" s="2"/>
      <c r="D9" s="2"/>
      <c r="E9" s="2"/>
      <c r="F9" s="118"/>
    </row>
    <row r="11" spans="1:3" ht="12.75">
      <c r="A11" s="172" t="s">
        <v>687</v>
      </c>
      <c r="B11" s="174" t="s">
        <v>689</v>
      </c>
      <c r="C11" s="176" t="s">
        <v>690</v>
      </c>
    </row>
    <row r="12" spans="1:3" ht="12.75">
      <c r="A12" s="173" t="s">
        <v>688</v>
      </c>
      <c r="B12" s="175"/>
      <c r="C12" s="177" t="s">
        <v>691</v>
      </c>
    </row>
    <row r="13" spans="1:3" ht="12.75">
      <c r="A13" s="178" t="s">
        <v>702</v>
      </c>
      <c r="B13" s="178" t="s">
        <v>694</v>
      </c>
      <c r="C13" s="179">
        <f>+C14+C18+C22+C33+C16+C46</f>
        <v>11391.599999999999</v>
      </c>
    </row>
    <row r="14" spans="1:3" ht="12.75">
      <c r="A14" s="178" t="s">
        <v>703</v>
      </c>
      <c r="B14" s="178" t="s">
        <v>692</v>
      </c>
      <c r="C14" s="179">
        <v>540</v>
      </c>
    </row>
    <row r="15" spans="1:3" ht="12.75">
      <c r="A15" s="180" t="s">
        <v>730</v>
      </c>
      <c r="B15" s="180" t="s">
        <v>693</v>
      </c>
      <c r="C15" s="181">
        <v>540</v>
      </c>
    </row>
    <row r="16" spans="1:3" ht="12.75">
      <c r="A16" s="178" t="s">
        <v>731</v>
      </c>
      <c r="B16" s="178" t="s">
        <v>732</v>
      </c>
      <c r="C16" s="179">
        <v>20</v>
      </c>
    </row>
    <row r="17" spans="1:3" ht="12.75">
      <c r="A17" s="180" t="s">
        <v>734</v>
      </c>
      <c r="B17" s="180" t="s">
        <v>733</v>
      </c>
      <c r="C17" s="181">
        <v>20</v>
      </c>
    </row>
    <row r="18" spans="1:3" ht="12.75">
      <c r="A18" s="178" t="s">
        <v>704</v>
      </c>
      <c r="B18" s="178" t="s">
        <v>695</v>
      </c>
      <c r="C18" s="182">
        <f>+C19+C20</f>
        <v>975</v>
      </c>
    </row>
    <row r="19" spans="1:3" ht="12.75">
      <c r="A19" s="180" t="s">
        <v>705</v>
      </c>
      <c r="B19" s="180" t="s">
        <v>696</v>
      </c>
      <c r="C19" s="183">
        <v>575</v>
      </c>
    </row>
    <row r="20" spans="1:3" ht="12.75">
      <c r="A20" s="180" t="s">
        <v>706</v>
      </c>
      <c r="B20" s="180" t="s">
        <v>697</v>
      </c>
      <c r="C20" s="183">
        <v>400</v>
      </c>
    </row>
    <row r="21" spans="1:3" ht="12.75">
      <c r="A21" s="184" t="s">
        <v>735</v>
      </c>
      <c r="B21" s="187" t="s">
        <v>736</v>
      </c>
      <c r="C21" s="190">
        <v>1779</v>
      </c>
    </row>
    <row r="22" spans="1:3" ht="12.75">
      <c r="A22" s="184" t="s">
        <v>698</v>
      </c>
      <c r="B22" s="187" t="s">
        <v>699</v>
      </c>
      <c r="C22" s="190">
        <f>SUM(C24:C30)</f>
        <v>1779</v>
      </c>
    </row>
    <row r="23" spans="1:3" ht="12.75">
      <c r="A23" s="188"/>
      <c r="B23" s="189" t="s">
        <v>700</v>
      </c>
      <c r="C23" s="188"/>
    </row>
    <row r="24" spans="1:3" ht="12.75">
      <c r="A24" s="176" t="s">
        <v>701</v>
      </c>
      <c r="B24" s="192" t="s">
        <v>708</v>
      </c>
      <c r="C24" s="193">
        <v>1750</v>
      </c>
    </row>
    <row r="25" spans="1:3" ht="12.75">
      <c r="A25" s="186"/>
      <c r="B25" s="194" t="s">
        <v>709</v>
      </c>
      <c r="C25" s="186"/>
    </row>
    <row r="26" spans="1:3" ht="12.75">
      <c r="A26" s="186"/>
      <c r="B26" s="194" t="s">
        <v>710</v>
      </c>
      <c r="C26" s="186"/>
    </row>
    <row r="27" spans="1:3" ht="12.75">
      <c r="A27" s="186"/>
      <c r="B27" s="194" t="s">
        <v>711</v>
      </c>
      <c r="C27" s="186"/>
    </row>
    <row r="28" spans="1:3" ht="12.75">
      <c r="A28" s="177"/>
      <c r="B28" s="195" t="s">
        <v>712</v>
      </c>
      <c r="C28" s="177"/>
    </row>
    <row r="29" spans="1:3" ht="12.75">
      <c r="A29" s="176" t="s">
        <v>707</v>
      </c>
      <c r="B29" s="192" t="s">
        <v>713</v>
      </c>
      <c r="C29" s="193">
        <v>29</v>
      </c>
    </row>
    <row r="30" spans="1:3" ht="12.75">
      <c r="A30" s="186"/>
      <c r="B30" s="194" t="s">
        <v>714</v>
      </c>
      <c r="C30" s="186"/>
    </row>
    <row r="31" spans="1:3" ht="12.75">
      <c r="A31" s="186"/>
      <c r="B31" s="194" t="s">
        <v>715</v>
      </c>
      <c r="C31" s="186"/>
    </row>
    <row r="32" spans="1:3" ht="12.75">
      <c r="A32" s="177"/>
      <c r="B32" s="195" t="s">
        <v>716</v>
      </c>
      <c r="C32" s="177"/>
    </row>
    <row r="33" spans="1:3" ht="12.75">
      <c r="A33" s="185" t="s">
        <v>717</v>
      </c>
      <c r="B33" s="196" t="s">
        <v>737</v>
      </c>
      <c r="C33" s="199">
        <f>+C36+C40+C43</f>
        <v>7452.5999999999985</v>
      </c>
    </row>
    <row r="34" spans="1:3" ht="12.75">
      <c r="A34" s="185"/>
      <c r="B34" s="196" t="s">
        <v>718</v>
      </c>
      <c r="C34" s="186"/>
    </row>
    <row r="35" spans="1:3" ht="12.75">
      <c r="A35" s="188"/>
      <c r="B35" s="189" t="s">
        <v>719</v>
      </c>
      <c r="C35" s="177"/>
    </row>
    <row r="36" spans="1:3" ht="12.75">
      <c r="A36" s="198" t="s">
        <v>720</v>
      </c>
      <c r="B36" s="198" t="s">
        <v>738</v>
      </c>
      <c r="C36" s="200">
        <f>+C38+C39</f>
        <v>7236.699999999999</v>
      </c>
    </row>
    <row r="37" spans="1:3" ht="12.75">
      <c r="A37" s="201"/>
      <c r="B37" s="201" t="s">
        <v>739</v>
      </c>
      <c r="C37" s="191"/>
    </row>
    <row r="38" spans="1:3" ht="12.75">
      <c r="A38" s="201"/>
      <c r="B38" s="201" t="s">
        <v>741</v>
      </c>
      <c r="C38" s="191">
        <v>5087.4</v>
      </c>
    </row>
    <row r="39" spans="1:3" ht="12.75">
      <c r="A39" s="201"/>
      <c r="B39" s="201" t="s">
        <v>742</v>
      </c>
      <c r="C39" s="191">
        <f>3959.7-1810.4</f>
        <v>2149.2999999999997</v>
      </c>
    </row>
    <row r="40" spans="1:3" ht="12.75">
      <c r="A40" s="201" t="s">
        <v>721</v>
      </c>
      <c r="B40" s="201" t="s">
        <v>740</v>
      </c>
      <c r="C40" s="177">
        <f>149.3+16.6</f>
        <v>165.9</v>
      </c>
    </row>
    <row r="41" spans="1:3" ht="12.75">
      <c r="A41" s="197"/>
      <c r="B41" s="197" t="s">
        <v>743</v>
      </c>
      <c r="C41" s="180">
        <v>149.3</v>
      </c>
    </row>
    <row r="42" spans="1:3" ht="12.75">
      <c r="A42" s="198"/>
      <c r="B42" s="198" t="s">
        <v>744</v>
      </c>
      <c r="C42" s="176">
        <v>16.6</v>
      </c>
    </row>
    <row r="43" spans="1:3" ht="12.75">
      <c r="A43" s="206"/>
      <c r="B43" s="198" t="s">
        <v>762</v>
      </c>
      <c r="C43" s="212">
        <v>50</v>
      </c>
    </row>
    <row r="44" spans="1:3" ht="12.75">
      <c r="A44" s="209"/>
      <c r="B44" s="210" t="s">
        <v>763</v>
      </c>
      <c r="C44" s="211"/>
    </row>
    <row r="45" spans="1:3" ht="12.75">
      <c r="A45" s="207"/>
      <c r="B45" s="201" t="s">
        <v>764</v>
      </c>
      <c r="C45" s="208"/>
    </row>
    <row r="46" spans="1:3" ht="12.75">
      <c r="A46" s="185" t="s">
        <v>722</v>
      </c>
      <c r="B46" s="196" t="s">
        <v>723</v>
      </c>
      <c r="C46" s="199">
        <f>+C48+C50</f>
        <v>625</v>
      </c>
    </row>
    <row r="47" spans="1:3" ht="12.75">
      <c r="A47" s="177"/>
      <c r="B47" s="189" t="s">
        <v>724</v>
      </c>
      <c r="C47" s="191"/>
    </row>
    <row r="48" spans="1:3" ht="12.75">
      <c r="A48" s="180" t="s">
        <v>725</v>
      </c>
      <c r="B48" s="197" t="s">
        <v>726</v>
      </c>
      <c r="C48" s="181">
        <v>25</v>
      </c>
    </row>
    <row r="49" spans="1:3" ht="12.75">
      <c r="A49" s="180" t="s">
        <v>727</v>
      </c>
      <c r="B49" s="197" t="s">
        <v>728</v>
      </c>
      <c r="C49" s="181">
        <v>25</v>
      </c>
    </row>
    <row r="50" spans="1:3" ht="12.75">
      <c r="A50" s="180" t="s">
        <v>752</v>
      </c>
      <c r="B50" s="197" t="s">
        <v>753</v>
      </c>
      <c r="C50" s="181">
        <v>600</v>
      </c>
    </row>
    <row r="51" spans="1:3" ht="12.75">
      <c r="A51" s="180"/>
      <c r="B51" s="178" t="s">
        <v>729</v>
      </c>
      <c r="C51" s="179">
        <f>+C46+C3+C22+C18+C14+C16+C33</f>
        <v>11391.599999999999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69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8.8515625" defaultRowHeight="12.75"/>
  <cols>
    <col min="1" max="1" width="5.00390625" style="2" customWidth="1"/>
    <col min="2" max="2" width="62.28125" style="2" customWidth="1"/>
    <col min="3" max="3" width="9.140625" style="2" customWidth="1"/>
    <col min="4" max="4" width="11.7109375" style="2" customWidth="1"/>
    <col min="5" max="5" width="7.140625" style="2" customWidth="1"/>
    <col min="6" max="6" width="11.28125" style="118" customWidth="1"/>
    <col min="7" max="16384" width="8.8515625" style="164" customWidth="1"/>
  </cols>
  <sheetData>
    <row r="1" spans="3:15" ht="15.75">
      <c r="C1" s="8" t="s">
        <v>841</v>
      </c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2" t="s">
        <v>681</v>
      </c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2" t="s">
        <v>746</v>
      </c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" t="s">
        <v>849</v>
      </c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6:15" ht="15.75"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6:15" ht="15.75">
      <c r="F6" s="22"/>
      <c r="G6" s="22"/>
      <c r="H6" s="22"/>
      <c r="I6" s="22"/>
      <c r="J6" s="22"/>
      <c r="K6" s="22"/>
      <c r="L6" s="22"/>
      <c r="M6" s="22"/>
      <c r="N6" s="22"/>
      <c r="O6" s="22"/>
    </row>
    <row r="8" spans="1:6" ht="18.75">
      <c r="A8" s="248" t="s">
        <v>815</v>
      </c>
      <c r="B8" s="254"/>
      <c r="C8" s="254"/>
      <c r="D8" s="254"/>
      <c r="E8" s="254"/>
      <c r="F8" s="254"/>
    </row>
    <row r="9" spans="1:6" ht="18.75">
      <c r="A9" s="248" t="s">
        <v>842</v>
      </c>
      <c r="B9" s="254"/>
      <c r="C9" s="254"/>
      <c r="D9" s="254"/>
      <c r="E9" s="254"/>
      <c r="F9" s="254"/>
    </row>
    <row r="10" spans="1:6" ht="18.75" hidden="1">
      <c r="A10" s="162"/>
      <c r="B10" s="163"/>
      <c r="C10" s="163"/>
      <c r="D10" s="163"/>
      <c r="E10" s="163"/>
      <c r="F10" s="166"/>
    </row>
    <row r="11" spans="1:6" ht="63">
      <c r="A11" s="158"/>
      <c r="B11" s="11" t="s">
        <v>2</v>
      </c>
      <c r="C11" s="11" t="s">
        <v>813</v>
      </c>
      <c r="D11" s="11" t="s">
        <v>814</v>
      </c>
      <c r="E11" s="11" t="s">
        <v>5</v>
      </c>
      <c r="F11" s="47" t="s">
        <v>843</v>
      </c>
    </row>
    <row r="12" spans="1:6" ht="15.75">
      <c r="A12" s="167" t="s">
        <v>757</v>
      </c>
      <c r="B12" s="168" t="s">
        <v>756</v>
      </c>
      <c r="C12" s="169"/>
      <c r="D12" s="169"/>
      <c r="E12" s="169"/>
      <c r="F12" s="204">
        <f>+F13+F46+F62+F75+F79+F88+F37+F85+F35</f>
        <v>20714.300000000003</v>
      </c>
    </row>
    <row r="13" spans="1:6" ht="15.75">
      <c r="A13" s="159" t="s">
        <v>757</v>
      </c>
      <c r="B13" s="153" t="s">
        <v>9</v>
      </c>
      <c r="C13" s="48" t="s">
        <v>10</v>
      </c>
      <c r="D13" s="48"/>
      <c r="E13" s="48"/>
      <c r="F13" s="203">
        <f>+F17+F27+F14+F30</f>
        <v>7308.300000000001</v>
      </c>
    </row>
    <row r="14" spans="1:6" ht="54" customHeight="1">
      <c r="A14" s="159"/>
      <c r="B14" s="225" t="s">
        <v>800</v>
      </c>
      <c r="C14" s="226" t="s">
        <v>745</v>
      </c>
      <c r="D14" s="226"/>
      <c r="E14" s="226"/>
      <c r="F14" s="219">
        <v>500</v>
      </c>
    </row>
    <row r="15" spans="1:6" ht="33" customHeight="1">
      <c r="A15" s="159"/>
      <c r="B15" s="223" t="s">
        <v>801</v>
      </c>
      <c r="C15" s="224" t="s">
        <v>745</v>
      </c>
      <c r="D15" s="224" t="s">
        <v>802</v>
      </c>
      <c r="E15" s="224"/>
      <c r="F15" s="221">
        <v>500</v>
      </c>
    </row>
    <row r="16" spans="1:6" ht="24.75" customHeight="1">
      <c r="A16" s="159"/>
      <c r="B16" s="223" t="s">
        <v>768</v>
      </c>
      <c r="C16" s="224" t="s">
        <v>745</v>
      </c>
      <c r="D16" s="224" t="s">
        <v>802</v>
      </c>
      <c r="E16" s="224" t="s">
        <v>771</v>
      </c>
      <c r="F16" s="221">
        <v>500</v>
      </c>
    </row>
    <row r="17" spans="1:6" ht="63">
      <c r="A17" s="160"/>
      <c r="B17" s="153" t="s">
        <v>769</v>
      </c>
      <c r="C17" s="48" t="s">
        <v>15</v>
      </c>
      <c r="D17" s="48"/>
      <c r="E17" s="48"/>
      <c r="F17" s="203">
        <f>F18+F22+F26</f>
        <v>6242.700000000001</v>
      </c>
    </row>
    <row r="18" spans="1:6" ht="15.75">
      <c r="A18" s="159"/>
      <c r="B18" s="152" t="s">
        <v>770</v>
      </c>
      <c r="C18" s="13" t="s">
        <v>15</v>
      </c>
      <c r="D18" s="13" t="s">
        <v>767</v>
      </c>
      <c r="E18" s="13" t="s">
        <v>12</v>
      </c>
      <c r="F18" s="202">
        <f>+F21</f>
        <v>5162.1</v>
      </c>
    </row>
    <row r="19" spans="1:6" ht="18.75" customHeight="1" hidden="1">
      <c r="A19" s="159"/>
      <c r="B19" s="155" t="s">
        <v>683</v>
      </c>
      <c r="C19" s="27" t="s">
        <v>684</v>
      </c>
      <c r="D19" s="27" t="s">
        <v>11</v>
      </c>
      <c r="E19" s="27" t="s">
        <v>12</v>
      </c>
      <c r="F19" s="107" t="e">
        <f>F20</f>
        <v>#REF!</v>
      </c>
    </row>
    <row r="20" spans="1:6" ht="22.5" customHeight="1" hidden="1">
      <c r="A20" s="159"/>
      <c r="B20" s="155" t="s">
        <v>685</v>
      </c>
      <c r="C20" s="27" t="s">
        <v>684</v>
      </c>
      <c r="D20" s="27" t="s">
        <v>686</v>
      </c>
      <c r="E20" s="27" t="s">
        <v>12</v>
      </c>
      <c r="F20" s="107" t="e">
        <f>#REF!</f>
        <v>#REF!</v>
      </c>
    </row>
    <row r="21" spans="1:6" ht="21" customHeight="1">
      <c r="A21" s="159"/>
      <c r="B21" s="155" t="s">
        <v>768</v>
      </c>
      <c r="C21" s="13" t="s">
        <v>15</v>
      </c>
      <c r="D21" s="13" t="s">
        <v>767</v>
      </c>
      <c r="E21" s="13" t="s">
        <v>771</v>
      </c>
      <c r="F21" s="202">
        <v>5162.1</v>
      </c>
    </row>
    <row r="22" spans="1:6" ht="42.75" customHeight="1">
      <c r="A22" s="159"/>
      <c r="B22" s="155" t="s">
        <v>772</v>
      </c>
      <c r="C22" s="27" t="s">
        <v>15</v>
      </c>
      <c r="D22" s="27" t="s">
        <v>773</v>
      </c>
      <c r="E22" s="27" t="s">
        <v>12</v>
      </c>
      <c r="F22" s="202">
        <f>+F25</f>
        <v>880</v>
      </c>
    </row>
    <row r="23" spans="1:6" ht="1.5" customHeight="1" hidden="1">
      <c r="A23" s="160"/>
      <c r="B23" s="154" t="s">
        <v>465</v>
      </c>
      <c r="C23" s="27" t="s">
        <v>526</v>
      </c>
      <c r="D23" s="27" t="s">
        <v>11</v>
      </c>
      <c r="E23" s="27" t="s">
        <v>12</v>
      </c>
      <c r="F23" s="107">
        <f>F24</f>
        <v>660</v>
      </c>
    </row>
    <row r="24" spans="1:6" ht="23.25" customHeight="1" hidden="1">
      <c r="A24" s="159"/>
      <c r="B24" s="154" t="s">
        <v>465</v>
      </c>
      <c r="C24" s="27" t="s">
        <v>526</v>
      </c>
      <c r="D24" s="27" t="s">
        <v>466</v>
      </c>
      <c r="E24" s="27" t="s">
        <v>12</v>
      </c>
      <c r="F24" s="107">
        <v>660</v>
      </c>
    </row>
    <row r="25" spans="1:6" ht="23.25" customHeight="1">
      <c r="A25" s="159"/>
      <c r="B25" s="155" t="s">
        <v>768</v>
      </c>
      <c r="C25" s="27" t="s">
        <v>15</v>
      </c>
      <c r="D25" s="27" t="s">
        <v>773</v>
      </c>
      <c r="E25" s="27" t="s">
        <v>771</v>
      </c>
      <c r="F25" s="202">
        <v>880</v>
      </c>
    </row>
    <row r="26" spans="1:6" ht="23.25" customHeight="1">
      <c r="A26" s="159"/>
      <c r="B26" s="155" t="s">
        <v>820</v>
      </c>
      <c r="C26" s="27" t="s">
        <v>15</v>
      </c>
      <c r="D26" s="27" t="s">
        <v>821</v>
      </c>
      <c r="E26" s="27" t="s">
        <v>187</v>
      </c>
      <c r="F26" s="202">
        <v>200.6</v>
      </c>
    </row>
    <row r="27" spans="1:6" ht="21.75" customHeight="1">
      <c r="A27" s="159"/>
      <c r="B27" s="213" t="s">
        <v>774</v>
      </c>
      <c r="C27" s="48" t="s">
        <v>684</v>
      </c>
      <c r="D27" s="48"/>
      <c r="E27" s="48"/>
      <c r="F27" s="99">
        <v>65.6</v>
      </c>
    </row>
    <row r="28" spans="1:6" ht="21.75" customHeight="1">
      <c r="A28" s="159"/>
      <c r="B28" s="155" t="s">
        <v>775</v>
      </c>
      <c r="C28" s="27" t="s">
        <v>684</v>
      </c>
      <c r="D28" s="27" t="s">
        <v>776</v>
      </c>
      <c r="E28" s="27" t="s">
        <v>12</v>
      </c>
      <c r="F28" s="107">
        <v>65.6</v>
      </c>
    </row>
    <row r="29" spans="1:6" ht="21.75" customHeight="1">
      <c r="A29" s="159"/>
      <c r="B29" s="155" t="s">
        <v>777</v>
      </c>
      <c r="C29" s="27" t="s">
        <v>684</v>
      </c>
      <c r="D29" s="27" t="s">
        <v>776</v>
      </c>
      <c r="E29" s="27" t="s">
        <v>146</v>
      </c>
      <c r="F29" s="107">
        <v>65.6</v>
      </c>
    </row>
    <row r="30" spans="1:6" ht="21.75" customHeight="1">
      <c r="A30" s="159"/>
      <c r="B30" s="220" t="s">
        <v>399</v>
      </c>
      <c r="C30" s="226" t="s">
        <v>526</v>
      </c>
      <c r="D30" s="226"/>
      <c r="E30" s="226"/>
      <c r="F30" s="219">
        <f>+F33+F31</f>
        <v>500</v>
      </c>
    </row>
    <row r="31" spans="1:6" ht="28.5" customHeight="1">
      <c r="A31" s="159"/>
      <c r="B31" s="222" t="s">
        <v>822</v>
      </c>
      <c r="C31" s="224" t="s">
        <v>526</v>
      </c>
      <c r="D31" s="224" t="s">
        <v>823</v>
      </c>
      <c r="E31" s="226"/>
      <c r="F31" s="221">
        <f>+F32</f>
        <v>250</v>
      </c>
    </row>
    <row r="32" spans="1:6" ht="21.75" customHeight="1">
      <c r="A32" s="159"/>
      <c r="B32" s="222" t="s">
        <v>824</v>
      </c>
      <c r="C32" s="224" t="s">
        <v>526</v>
      </c>
      <c r="D32" s="224" t="s">
        <v>823</v>
      </c>
      <c r="E32" s="224" t="s">
        <v>45</v>
      </c>
      <c r="F32" s="221">
        <v>250</v>
      </c>
    </row>
    <row r="33" spans="1:6" ht="31.5" customHeight="1">
      <c r="A33" s="159"/>
      <c r="B33" s="222" t="s">
        <v>825</v>
      </c>
      <c r="C33" s="224" t="s">
        <v>526</v>
      </c>
      <c r="D33" s="224" t="s">
        <v>816</v>
      </c>
      <c r="E33" s="224" t="s">
        <v>12</v>
      </c>
      <c r="F33" s="221">
        <v>250</v>
      </c>
    </row>
    <row r="34" spans="1:6" ht="21" customHeight="1">
      <c r="A34" s="159"/>
      <c r="B34" s="155" t="s">
        <v>768</v>
      </c>
      <c r="C34" s="224" t="s">
        <v>526</v>
      </c>
      <c r="D34" s="224" t="s">
        <v>817</v>
      </c>
      <c r="E34" s="224" t="s">
        <v>771</v>
      </c>
      <c r="F34" s="221">
        <v>250</v>
      </c>
    </row>
    <row r="35" spans="1:6" ht="21" customHeight="1">
      <c r="A35" s="159" t="s">
        <v>637</v>
      </c>
      <c r="B35" s="233" t="s">
        <v>415</v>
      </c>
      <c r="C35" s="226" t="s">
        <v>457</v>
      </c>
      <c r="D35" s="226"/>
      <c r="E35" s="226"/>
      <c r="F35" s="219">
        <v>400</v>
      </c>
    </row>
    <row r="36" spans="1:6" ht="21" customHeight="1">
      <c r="A36" s="159"/>
      <c r="B36" s="155" t="s">
        <v>844</v>
      </c>
      <c r="C36" s="224" t="s">
        <v>845</v>
      </c>
      <c r="D36" s="224" t="s">
        <v>846</v>
      </c>
      <c r="E36" s="224" t="s">
        <v>771</v>
      </c>
      <c r="F36" s="221">
        <v>400</v>
      </c>
    </row>
    <row r="37" spans="1:6" s="165" customFormat="1" ht="32.25" customHeight="1">
      <c r="A37" s="214">
        <v>3</v>
      </c>
      <c r="B37" s="227" t="s">
        <v>233</v>
      </c>
      <c r="C37" s="228" t="s">
        <v>234</v>
      </c>
      <c r="D37" s="228"/>
      <c r="E37" s="228"/>
      <c r="F37" s="219">
        <f>+F39+F41+F44</f>
        <v>370</v>
      </c>
    </row>
    <row r="38" spans="1:6" s="165" customFormat="1" ht="32.25" customHeight="1">
      <c r="A38" s="214"/>
      <c r="B38" s="227" t="s">
        <v>826</v>
      </c>
      <c r="C38" s="228" t="s">
        <v>527</v>
      </c>
      <c r="D38" s="228"/>
      <c r="E38" s="228"/>
      <c r="F38" s="219">
        <v>70</v>
      </c>
    </row>
    <row r="39" spans="1:6" s="165" customFormat="1" ht="32.25" customHeight="1">
      <c r="A39" s="214"/>
      <c r="B39" s="229" t="s">
        <v>827</v>
      </c>
      <c r="C39" s="230" t="s">
        <v>527</v>
      </c>
      <c r="D39" s="230" t="s">
        <v>828</v>
      </c>
      <c r="E39" s="228"/>
      <c r="F39" s="221">
        <v>60</v>
      </c>
    </row>
    <row r="40" spans="1:6" s="165" customFormat="1" ht="23.25" customHeight="1">
      <c r="A40" s="214"/>
      <c r="B40" s="155" t="s">
        <v>768</v>
      </c>
      <c r="C40" s="230" t="s">
        <v>527</v>
      </c>
      <c r="D40" s="230" t="s">
        <v>828</v>
      </c>
      <c r="E40" s="230" t="s">
        <v>771</v>
      </c>
      <c r="F40" s="221">
        <v>60</v>
      </c>
    </row>
    <row r="41" spans="1:6" s="165" customFormat="1" ht="32.25" customHeight="1">
      <c r="A41" s="214"/>
      <c r="B41" s="229" t="s">
        <v>829</v>
      </c>
      <c r="C41" s="230" t="s">
        <v>527</v>
      </c>
      <c r="D41" s="230" t="s">
        <v>830</v>
      </c>
      <c r="E41" s="230"/>
      <c r="F41" s="221">
        <v>10</v>
      </c>
    </row>
    <row r="42" spans="1:6" s="165" customFormat="1" ht="20.25" customHeight="1">
      <c r="A42" s="214"/>
      <c r="B42" s="155" t="s">
        <v>768</v>
      </c>
      <c r="C42" s="230" t="s">
        <v>527</v>
      </c>
      <c r="D42" s="230" t="s">
        <v>830</v>
      </c>
      <c r="E42" s="230" t="s">
        <v>771</v>
      </c>
      <c r="F42" s="221">
        <v>10</v>
      </c>
    </row>
    <row r="43" spans="1:6" ht="21.75" customHeight="1">
      <c r="A43" s="161"/>
      <c r="B43" s="227" t="s">
        <v>778</v>
      </c>
      <c r="C43" s="228" t="s">
        <v>236</v>
      </c>
      <c r="D43" s="230"/>
      <c r="E43" s="230"/>
      <c r="F43" s="219">
        <v>300</v>
      </c>
    </row>
    <row r="44" spans="1:6" ht="51" customHeight="1">
      <c r="A44" s="161"/>
      <c r="B44" s="229" t="s">
        <v>803</v>
      </c>
      <c r="C44" s="230" t="s">
        <v>236</v>
      </c>
      <c r="D44" s="230" t="s">
        <v>804</v>
      </c>
      <c r="E44" s="230" t="s">
        <v>12</v>
      </c>
      <c r="F44" s="221">
        <v>300</v>
      </c>
    </row>
    <row r="45" spans="1:6" ht="21.75" customHeight="1">
      <c r="A45" s="161"/>
      <c r="B45" s="155" t="s">
        <v>768</v>
      </c>
      <c r="C45" s="230" t="s">
        <v>236</v>
      </c>
      <c r="D45" s="230" t="s">
        <v>804</v>
      </c>
      <c r="E45" s="230" t="s">
        <v>771</v>
      </c>
      <c r="F45" s="221">
        <v>300</v>
      </c>
    </row>
    <row r="46" spans="1:6" ht="21" customHeight="1">
      <c r="A46" s="159" t="s">
        <v>654</v>
      </c>
      <c r="B46" s="170" t="s">
        <v>408</v>
      </c>
      <c r="C46" s="52" t="s">
        <v>454</v>
      </c>
      <c r="D46" s="52"/>
      <c r="E46" s="52"/>
      <c r="F46" s="99">
        <f>+F47+F52+F57+F50</f>
        <v>4490</v>
      </c>
    </row>
    <row r="47" spans="1:6" ht="21" customHeight="1">
      <c r="A47" s="159"/>
      <c r="B47" s="217" t="s">
        <v>779</v>
      </c>
      <c r="C47" s="218" t="s">
        <v>569</v>
      </c>
      <c r="D47" s="218"/>
      <c r="E47" s="218"/>
      <c r="F47" s="219">
        <v>90</v>
      </c>
    </row>
    <row r="48" spans="1:6" ht="21" customHeight="1">
      <c r="A48" s="159"/>
      <c r="B48" s="215" t="s">
        <v>806</v>
      </c>
      <c r="C48" s="216" t="s">
        <v>569</v>
      </c>
      <c r="D48" s="216" t="s">
        <v>805</v>
      </c>
      <c r="E48" s="216"/>
      <c r="F48" s="221">
        <v>90</v>
      </c>
    </row>
    <row r="49" spans="1:6" ht="34.5" customHeight="1">
      <c r="A49" s="159"/>
      <c r="B49" s="155" t="s">
        <v>789</v>
      </c>
      <c r="C49" s="216" t="s">
        <v>569</v>
      </c>
      <c r="D49" s="216" t="s">
        <v>807</v>
      </c>
      <c r="E49" s="216" t="s">
        <v>86</v>
      </c>
      <c r="F49" s="221">
        <v>90</v>
      </c>
    </row>
    <row r="50" spans="1:6" ht="24.75" customHeight="1">
      <c r="A50" s="159"/>
      <c r="B50" s="213" t="s">
        <v>847</v>
      </c>
      <c r="C50" s="218" t="s">
        <v>529</v>
      </c>
      <c r="D50" s="218"/>
      <c r="E50" s="218"/>
      <c r="F50" s="219">
        <v>3000</v>
      </c>
    </row>
    <row r="51" spans="1:6" ht="21.75" customHeight="1">
      <c r="A51" s="159"/>
      <c r="B51" s="155" t="s">
        <v>768</v>
      </c>
      <c r="C51" s="216" t="s">
        <v>529</v>
      </c>
      <c r="D51" s="216" t="s">
        <v>848</v>
      </c>
      <c r="E51" s="216" t="s">
        <v>771</v>
      </c>
      <c r="F51" s="221">
        <v>3000</v>
      </c>
    </row>
    <row r="52" spans="1:6" ht="18.75" customHeight="1">
      <c r="A52" s="160"/>
      <c r="B52" s="153" t="s">
        <v>476</v>
      </c>
      <c r="C52" s="48" t="s">
        <v>780</v>
      </c>
      <c r="D52" s="48"/>
      <c r="E52" s="48"/>
      <c r="F52" s="99">
        <v>200</v>
      </c>
    </row>
    <row r="53" spans="1:6" ht="0.75" customHeight="1" hidden="1">
      <c r="A53" s="159"/>
      <c r="B53" s="154" t="s">
        <v>477</v>
      </c>
      <c r="C53" s="27" t="s">
        <v>529</v>
      </c>
      <c r="D53" s="27" t="s">
        <v>478</v>
      </c>
      <c r="E53" s="27" t="s">
        <v>12</v>
      </c>
      <c r="F53" s="107">
        <f>F54</f>
        <v>500</v>
      </c>
    </row>
    <row r="54" spans="1:6" ht="19.5" customHeight="1" hidden="1">
      <c r="A54" s="159"/>
      <c r="B54" s="154" t="s">
        <v>479</v>
      </c>
      <c r="C54" s="27" t="s">
        <v>529</v>
      </c>
      <c r="D54" s="27" t="s">
        <v>478</v>
      </c>
      <c r="E54" s="27">
        <v>382</v>
      </c>
      <c r="F54" s="107">
        <v>500</v>
      </c>
    </row>
    <row r="55" spans="1:6" ht="19.5" customHeight="1">
      <c r="A55" s="159"/>
      <c r="B55" s="154" t="s">
        <v>781</v>
      </c>
      <c r="C55" s="27" t="s">
        <v>780</v>
      </c>
      <c r="D55" s="27" t="s">
        <v>782</v>
      </c>
      <c r="E55" s="27"/>
      <c r="F55" s="107">
        <v>200</v>
      </c>
    </row>
    <row r="56" spans="1:6" ht="26.25" customHeight="1">
      <c r="A56" s="159"/>
      <c r="B56" s="155" t="s">
        <v>768</v>
      </c>
      <c r="C56" s="27" t="s">
        <v>780</v>
      </c>
      <c r="D56" s="27" t="s">
        <v>782</v>
      </c>
      <c r="E56" s="27" t="s">
        <v>771</v>
      </c>
      <c r="F56" s="107">
        <v>200</v>
      </c>
    </row>
    <row r="57" spans="1:6" ht="26.25" customHeight="1">
      <c r="A57" s="159"/>
      <c r="B57" s="213" t="s">
        <v>409</v>
      </c>
      <c r="C57" s="48" t="s">
        <v>831</v>
      </c>
      <c r="D57" s="27"/>
      <c r="E57" s="27"/>
      <c r="F57" s="99">
        <f>+F58+F60</f>
        <v>1200</v>
      </c>
    </row>
    <row r="58" spans="1:6" ht="31.5" customHeight="1">
      <c r="A58" s="159"/>
      <c r="B58" s="155" t="s">
        <v>832</v>
      </c>
      <c r="C58" s="27" t="s">
        <v>831</v>
      </c>
      <c r="D58" s="27" t="s">
        <v>833</v>
      </c>
      <c r="E58" s="27"/>
      <c r="F58" s="107">
        <f>+F59</f>
        <v>1000</v>
      </c>
    </row>
    <row r="59" spans="1:6" ht="21" customHeight="1">
      <c r="A59" s="159"/>
      <c r="B59" s="155" t="s">
        <v>768</v>
      </c>
      <c r="C59" s="27" t="s">
        <v>831</v>
      </c>
      <c r="D59" s="27" t="s">
        <v>833</v>
      </c>
      <c r="E59" s="27" t="s">
        <v>771</v>
      </c>
      <c r="F59" s="107">
        <v>1000</v>
      </c>
    </row>
    <row r="60" spans="1:6" ht="18" customHeight="1">
      <c r="A60" s="159"/>
      <c r="B60" s="155" t="s">
        <v>834</v>
      </c>
      <c r="C60" s="27" t="s">
        <v>831</v>
      </c>
      <c r="D60" s="27" t="s">
        <v>835</v>
      </c>
      <c r="E60" s="27"/>
      <c r="F60" s="107">
        <f>+F61</f>
        <v>200</v>
      </c>
    </row>
    <row r="61" spans="1:6" ht="21.75" customHeight="1">
      <c r="A61" s="159"/>
      <c r="B61" s="155" t="s">
        <v>768</v>
      </c>
      <c r="C61" s="27" t="s">
        <v>831</v>
      </c>
      <c r="D61" s="27" t="s">
        <v>835</v>
      </c>
      <c r="E61" s="27" t="s">
        <v>771</v>
      </c>
      <c r="F61" s="107">
        <v>200</v>
      </c>
    </row>
    <row r="62" spans="1:6" ht="24" customHeight="1">
      <c r="A62" s="214">
        <v>5</v>
      </c>
      <c r="B62" s="157" t="s">
        <v>516</v>
      </c>
      <c r="C62" s="52" t="s">
        <v>542</v>
      </c>
      <c r="D62" s="52"/>
      <c r="E62" s="52"/>
      <c r="F62" s="99">
        <f>+F66+F63</f>
        <v>6786</v>
      </c>
    </row>
    <row r="63" spans="1:6" ht="19.5" customHeight="1">
      <c r="A63" s="214"/>
      <c r="B63" s="157" t="s">
        <v>808</v>
      </c>
      <c r="C63" s="52" t="s">
        <v>809</v>
      </c>
      <c r="D63" s="52"/>
      <c r="E63" s="52"/>
      <c r="F63" s="99">
        <v>740</v>
      </c>
    </row>
    <row r="64" spans="1:6" ht="32.25" customHeight="1">
      <c r="A64" s="214"/>
      <c r="B64" s="231" t="s">
        <v>811</v>
      </c>
      <c r="C64" s="36" t="s">
        <v>809</v>
      </c>
      <c r="D64" s="36" t="s">
        <v>812</v>
      </c>
      <c r="E64" s="36"/>
      <c r="F64" s="107">
        <v>740</v>
      </c>
    </row>
    <row r="65" spans="1:6" ht="20.25" customHeight="1">
      <c r="A65" s="214"/>
      <c r="B65" s="231" t="s">
        <v>810</v>
      </c>
      <c r="C65" s="36" t="s">
        <v>809</v>
      </c>
      <c r="D65" s="36" t="s">
        <v>812</v>
      </c>
      <c r="E65" s="36" t="s">
        <v>86</v>
      </c>
      <c r="F65" s="107">
        <v>740</v>
      </c>
    </row>
    <row r="66" spans="1:6" ht="15.75">
      <c r="A66" s="214"/>
      <c r="B66" s="153" t="s">
        <v>783</v>
      </c>
      <c r="C66" s="48" t="s">
        <v>765</v>
      </c>
      <c r="D66" s="48"/>
      <c r="E66" s="48"/>
      <c r="F66" s="99">
        <f>+F67+F69+F71+F74</f>
        <v>6046</v>
      </c>
    </row>
    <row r="67" spans="1:6" ht="15.75">
      <c r="A67" s="158"/>
      <c r="B67" s="154" t="s">
        <v>784</v>
      </c>
      <c r="C67" s="27" t="s">
        <v>765</v>
      </c>
      <c r="D67" s="27" t="s">
        <v>785</v>
      </c>
      <c r="E67" s="27"/>
      <c r="F67" s="107">
        <v>2500</v>
      </c>
    </row>
    <row r="68" spans="1:6" ht="15.75">
      <c r="A68" s="158"/>
      <c r="B68" s="155" t="s">
        <v>768</v>
      </c>
      <c r="C68" s="27" t="s">
        <v>765</v>
      </c>
      <c r="D68" s="27" t="s">
        <v>785</v>
      </c>
      <c r="E68" s="27" t="s">
        <v>771</v>
      </c>
      <c r="F68" s="107">
        <v>2500</v>
      </c>
    </row>
    <row r="69" spans="1:6" ht="15.75">
      <c r="A69" s="158"/>
      <c r="B69" s="154" t="s">
        <v>786</v>
      </c>
      <c r="C69" s="27" t="s">
        <v>765</v>
      </c>
      <c r="D69" s="27" t="s">
        <v>787</v>
      </c>
      <c r="E69" s="27"/>
      <c r="F69" s="107">
        <f>+F70</f>
        <v>160</v>
      </c>
    </row>
    <row r="70" spans="1:6" ht="15.75">
      <c r="A70" s="158"/>
      <c r="B70" s="155" t="s">
        <v>768</v>
      </c>
      <c r="C70" s="27" t="s">
        <v>765</v>
      </c>
      <c r="D70" s="27" t="s">
        <v>787</v>
      </c>
      <c r="E70" s="27" t="s">
        <v>771</v>
      </c>
      <c r="F70" s="107">
        <v>160</v>
      </c>
    </row>
    <row r="71" spans="1:6" ht="15.75">
      <c r="A71" s="158"/>
      <c r="B71" s="154" t="s">
        <v>766</v>
      </c>
      <c r="C71" s="13" t="s">
        <v>765</v>
      </c>
      <c r="D71" s="13" t="s">
        <v>788</v>
      </c>
      <c r="E71" s="13"/>
      <c r="F71" s="107">
        <v>16</v>
      </c>
    </row>
    <row r="72" spans="1:6" ht="15.75">
      <c r="A72" s="158"/>
      <c r="B72" s="154" t="s">
        <v>789</v>
      </c>
      <c r="C72" s="13" t="s">
        <v>765</v>
      </c>
      <c r="D72" s="13" t="s">
        <v>788</v>
      </c>
      <c r="E72" s="13" t="s">
        <v>86</v>
      </c>
      <c r="F72" s="107">
        <v>16</v>
      </c>
    </row>
    <row r="73" spans="1:6" ht="31.5">
      <c r="A73" s="158"/>
      <c r="B73" s="154" t="s">
        <v>790</v>
      </c>
      <c r="C73" s="13" t="s">
        <v>765</v>
      </c>
      <c r="D73" s="13" t="s">
        <v>791</v>
      </c>
      <c r="E73" s="13"/>
      <c r="F73" s="107">
        <f>+F74</f>
        <v>3370</v>
      </c>
    </row>
    <row r="74" spans="1:6" ht="15.75">
      <c r="A74" s="158"/>
      <c r="B74" s="155" t="s">
        <v>768</v>
      </c>
      <c r="C74" s="13" t="s">
        <v>765</v>
      </c>
      <c r="D74" s="13" t="s">
        <v>791</v>
      </c>
      <c r="E74" s="13" t="s">
        <v>771</v>
      </c>
      <c r="F74" s="107">
        <v>3370</v>
      </c>
    </row>
    <row r="75" spans="1:6" ht="20.25" customHeight="1">
      <c r="A75" s="214">
        <v>6</v>
      </c>
      <c r="B75" s="156" t="s">
        <v>65</v>
      </c>
      <c r="C75" s="18" t="s">
        <v>66</v>
      </c>
      <c r="D75" s="18"/>
      <c r="E75" s="18"/>
      <c r="F75" s="99">
        <v>300</v>
      </c>
    </row>
    <row r="76" spans="1:6" ht="20.25" customHeight="1">
      <c r="A76" s="158"/>
      <c r="B76" s="156" t="s">
        <v>267</v>
      </c>
      <c r="C76" s="18" t="s">
        <v>268</v>
      </c>
      <c r="D76" s="18"/>
      <c r="E76" s="18"/>
      <c r="F76" s="99">
        <v>300</v>
      </c>
    </row>
    <row r="77" spans="1:6" ht="22.5" customHeight="1">
      <c r="A77" s="158"/>
      <c r="B77" s="154" t="s">
        <v>792</v>
      </c>
      <c r="C77" s="13" t="s">
        <v>268</v>
      </c>
      <c r="D77" s="13" t="s">
        <v>793</v>
      </c>
      <c r="E77" s="13"/>
      <c r="F77" s="107">
        <v>300</v>
      </c>
    </row>
    <row r="78" spans="1:6" ht="22.5" customHeight="1">
      <c r="A78" s="158"/>
      <c r="B78" s="155" t="s">
        <v>768</v>
      </c>
      <c r="C78" s="13" t="s">
        <v>268</v>
      </c>
      <c r="D78" s="13" t="s">
        <v>793</v>
      </c>
      <c r="E78" s="13" t="s">
        <v>771</v>
      </c>
      <c r="F78" s="107">
        <v>300</v>
      </c>
    </row>
    <row r="79" spans="1:6" ht="30" customHeight="1">
      <c r="A79" s="214">
        <v>7</v>
      </c>
      <c r="B79" s="156" t="s">
        <v>28</v>
      </c>
      <c r="C79" s="18" t="s">
        <v>29</v>
      </c>
      <c r="D79" s="18"/>
      <c r="E79" s="18"/>
      <c r="F79" s="99">
        <v>60</v>
      </c>
    </row>
    <row r="80" spans="1:6" ht="20.25" customHeight="1">
      <c r="A80" s="158"/>
      <c r="B80" s="156" t="s">
        <v>32</v>
      </c>
      <c r="C80" s="18" t="s">
        <v>33</v>
      </c>
      <c r="D80" s="18"/>
      <c r="E80" s="18"/>
      <c r="F80" s="99">
        <v>60</v>
      </c>
    </row>
    <row r="81" spans="1:6" ht="18.75" customHeight="1">
      <c r="A81" s="158"/>
      <c r="B81" s="152" t="s">
        <v>37</v>
      </c>
      <c r="C81" s="13" t="s">
        <v>33</v>
      </c>
      <c r="D81" s="13" t="s">
        <v>794</v>
      </c>
      <c r="E81" s="13"/>
      <c r="F81" s="107">
        <v>40</v>
      </c>
    </row>
    <row r="82" spans="1:6" ht="19.5" customHeight="1">
      <c r="A82" s="158"/>
      <c r="B82" s="152" t="s">
        <v>795</v>
      </c>
      <c r="C82" s="13" t="s">
        <v>33</v>
      </c>
      <c r="D82" s="13" t="s">
        <v>794</v>
      </c>
      <c r="E82" s="13" t="s">
        <v>525</v>
      </c>
      <c r="F82" s="107">
        <v>40</v>
      </c>
    </row>
    <row r="83" spans="1:6" ht="21.75" customHeight="1">
      <c r="A83" s="158"/>
      <c r="B83" s="152" t="s">
        <v>37</v>
      </c>
      <c r="C83" s="13" t="s">
        <v>33</v>
      </c>
      <c r="D83" s="13" t="s">
        <v>796</v>
      </c>
      <c r="E83" s="13"/>
      <c r="F83" s="107">
        <v>20</v>
      </c>
    </row>
    <row r="84" spans="1:6" ht="22.5" customHeight="1">
      <c r="A84" s="158"/>
      <c r="B84" s="152" t="s">
        <v>795</v>
      </c>
      <c r="C84" s="13" t="s">
        <v>33</v>
      </c>
      <c r="D84" s="13" t="s">
        <v>796</v>
      </c>
      <c r="E84" s="13" t="s">
        <v>525</v>
      </c>
      <c r="F84" s="107">
        <v>20</v>
      </c>
    </row>
    <row r="85" spans="1:6" ht="30.75" customHeight="1">
      <c r="A85" s="214">
        <v>8</v>
      </c>
      <c r="B85" s="156" t="s">
        <v>836</v>
      </c>
      <c r="C85" s="18" t="s">
        <v>674</v>
      </c>
      <c r="D85" s="13"/>
      <c r="E85" s="13"/>
      <c r="F85" s="99">
        <v>100</v>
      </c>
    </row>
    <row r="86" spans="1:6" ht="15.75" customHeight="1">
      <c r="A86" s="158"/>
      <c r="B86" s="152" t="s">
        <v>406</v>
      </c>
      <c r="C86" s="13" t="s">
        <v>837</v>
      </c>
      <c r="D86" s="13" t="s">
        <v>838</v>
      </c>
      <c r="E86" s="13"/>
      <c r="F86" s="107">
        <v>100</v>
      </c>
    </row>
    <row r="87" spans="1:6" ht="23.25" customHeight="1">
      <c r="A87" s="158"/>
      <c r="B87" s="152" t="s">
        <v>839</v>
      </c>
      <c r="C87" s="13" t="s">
        <v>837</v>
      </c>
      <c r="D87" s="13" t="s">
        <v>838</v>
      </c>
      <c r="E87" s="13" t="s">
        <v>18</v>
      </c>
      <c r="F87" s="107">
        <v>100</v>
      </c>
    </row>
    <row r="88" spans="1:6" ht="23.25" customHeight="1">
      <c r="A88" s="214">
        <v>9</v>
      </c>
      <c r="B88" s="153" t="s">
        <v>797</v>
      </c>
      <c r="C88" s="48" t="s">
        <v>818</v>
      </c>
      <c r="D88" s="48"/>
      <c r="E88" s="48"/>
      <c r="F88" s="99">
        <f>+F92</f>
        <v>900</v>
      </c>
    </row>
    <row r="89" spans="1:6" ht="0.75" customHeight="1" hidden="1">
      <c r="A89" s="158"/>
      <c r="B89" s="154" t="s">
        <v>493</v>
      </c>
      <c r="C89" s="27" t="s">
        <v>531</v>
      </c>
      <c r="D89" s="27"/>
      <c r="E89" s="27"/>
      <c r="F89" s="107" t="e">
        <f>F90</f>
        <v>#REF!</v>
      </c>
    </row>
    <row r="90" spans="1:6" ht="31.5" hidden="1">
      <c r="A90" s="158"/>
      <c r="B90" s="154" t="s">
        <v>494</v>
      </c>
      <c r="C90" s="27" t="s">
        <v>531</v>
      </c>
      <c r="D90" s="27"/>
      <c r="E90" s="27"/>
      <c r="F90" s="107" t="e">
        <f>#REF!+F91</f>
        <v>#REF!</v>
      </c>
    </row>
    <row r="91" spans="1:6" ht="47.25" hidden="1">
      <c r="A91" s="158"/>
      <c r="B91" s="152" t="s">
        <v>40</v>
      </c>
      <c r="C91" s="27" t="s">
        <v>531</v>
      </c>
      <c r="D91" s="27" t="s">
        <v>495</v>
      </c>
      <c r="E91" s="27">
        <v>455</v>
      </c>
      <c r="F91" s="107"/>
    </row>
    <row r="92" spans="1:6" ht="31.5">
      <c r="A92" s="158"/>
      <c r="B92" s="152" t="s">
        <v>798</v>
      </c>
      <c r="C92" s="27" t="s">
        <v>819</v>
      </c>
      <c r="D92" s="27" t="s">
        <v>799</v>
      </c>
      <c r="E92" s="27"/>
      <c r="F92" s="107">
        <f>+F93</f>
        <v>900</v>
      </c>
    </row>
    <row r="93" spans="1:6" ht="15.75">
      <c r="A93" s="158"/>
      <c r="B93" s="155" t="s">
        <v>768</v>
      </c>
      <c r="C93" s="27" t="s">
        <v>819</v>
      </c>
      <c r="D93" s="27" t="s">
        <v>799</v>
      </c>
      <c r="E93" s="27" t="s">
        <v>771</v>
      </c>
      <c r="F93" s="107">
        <v>900</v>
      </c>
    </row>
    <row r="94" spans="1:6" ht="15.75" customHeight="1">
      <c r="A94" s="167" t="s">
        <v>758</v>
      </c>
      <c r="B94" s="232" t="s">
        <v>759</v>
      </c>
      <c r="C94" s="205"/>
      <c r="D94" s="205"/>
      <c r="E94" s="205"/>
      <c r="F94" s="204">
        <f>+F95</f>
        <v>2774</v>
      </c>
    </row>
    <row r="95" spans="1:6" ht="34.5" customHeight="1">
      <c r="A95" s="161"/>
      <c r="B95" s="156" t="s">
        <v>28</v>
      </c>
      <c r="C95" s="18" t="s">
        <v>29</v>
      </c>
      <c r="D95" s="18"/>
      <c r="E95" s="18"/>
      <c r="F95" s="203">
        <f>+F96</f>
        <v>2774</v>
      </c>
    </row>
    <row r="96" spans="1:6" ht="17.25" customHeight="1">
      <c r="A96" s="161"/>
      <c r="B96" s="156" t="s">
        <v>32</v>
      </c>
      <c r="C96" s="18" t="s">
        <v>33</v>
      </c>
      <c r="D96" s="18"/>
      <c r="E96" s="18"/>
      <c r="F96" s="203">
        <f>+F97+F100</f>
        <v>2774</v>
      </c>
    </row>
    <row r="97" spans="1:6" ht="32.25" customHeight="1">
      <c r="A97" s="161"/>
      <c r="B97" s="152" t="s">
        <v>247</v>
      </c>
      <c r="C97" s="13" t="s">
        <v>33</v>
      </c>
      <c r="D97" s="13" t="s">
        <v>35</v>
      </c>
      <c r="E97" s="13"/>
      <c r="F97" s="202">
        <f>+F98</f>
        <v>2119</v>
      </c>
    </row>
    <row r="98" spans="1:6" ht="22.5" customHeight="1">
      <c r="A98" s="161"/>
      <c r="B98" s="152" t="s">
        <v>37</v>
      </c>
      <c r="C98" s="13" t="s">
        <v>33</v>
      </c>
      <c r="D98" s="13" t="s">
        <v>794</v>
      </c>
      <c r="E98" s="13"/>
      <c r="F98" s="202">
        <f>+F99</f>
        <v>2119</v>
      </c>
    </row>
    <row r="99" spans="1:6" ht="15.75" customHeight="1">
      <c r="A99" s="161"/>
      <c r="B99" s="152" t="s">
        <v>795</v>
      </c>
      <c r="C99" s="13" t="s">
        <v>33</v>
      </c>
      <c r="D99" s="13" t="s">
        <v>794</v>
      </c>
      <c r="E99" s="13" t="s">
        <v>525</v>
      </c>
      <c r="F99" s="202">
        <v>2119</v>
      </c>
    </row>
    <row r="100" spans="1:6" ht="17.25" customHeight="1">
      <c r="A100" s="158"/>
      <c r="B100" s="152" t="s">
        <v>42</v>
      </c>
      <c r="C100" s="13" t="s">
        <v>33</v>
      </c>
      <c r="D100" s="13" t="s">
        <v>43</v>
      </c>
      <c r="E100" s="13"/>
      <c r="F100" s="107">
        <f>+F101</f>
        <v>655</v>
      </c>
    </row>
    <row r="101" spans="1:6" ht="23.25" customHeight="1">
      <c r="A101" s="158"/>
      <c r="B101" s="152" t="s">
        <v>37</v>
      </c>
      <c r="C101" s="13" t="s">
        <v>33</v>
      </c>
      <c r="D101" s="13" t="s">
        <v>796</v>
      </c>
      <c r="E101" s="13"/>
      <c r="F101" s="107">
        <f>+F102</f>
        <v>655</v>
      </c>
    </row>
    <row r="102" spans="1:6" ht="26.25" customHeight="1">
      <c r="A102" s="158"/>
      <c r="B102" s="152" t="s">
        <v>795</v>
      </c>
      <c r="C102" s="13" t="s">
        <v>33</v>
      </c>
      <c r="D102" s="13" t="s">
        <v>840</v>
      </c>
      <c r="E102" s="13" t="s">
        <v>525</v>
      </c>
      <c r="F102" s="107">
        <v>655</v>
      </c>
    </row>
    <row r="103" spans="1:6" ht="47.25" hidden="1">
      <c r="A103" s="158"/>
      <c r="B103" s="152" t="s">
        <v>40</v>
      </c>
      <c r="C103" s="13" t="s">
        <v>33</v>
      </c>
      <c r="D103" s="13" t="s">
        <v>43</v>
      </c>
      <c r="E103" s="13" t="s">
        <v>38</v>
      </c>
      <c r="F103" s="107"/>
    </row>
    <row r="104" spans="1:6" ht="0.75" customHeight="1" hidden="1">
      <c r="A104" s="158"/>
      <c r="B104" s="152" t="s">
        <v>680</v>
      </c>
      <c r="C104" s="13" t="s">
        <v>33</v>
      </c>
      <c r="D104" s="13" t="s">
        <v>679</v>
      </c>
      <c r="E104" s="13" t="s">
        <v>12</v>
      </c>
      <c r="F104" s="107">
        <f>F105</f>
        <v>446</v>
      </c>
    </row>
    <row r="105" spans="1:6" ht="30" customHeight="1" hidden="1">
      <c r="A105" s="158"/>
      <c r="B105" s="152" t="s">
        <v>682</v>
      </c>
      <c r="C105" s="13" t="s">
        <v>33</v>
      </c>
      <c r="D105" s="13" t="s">
        <v>679</v>
      </c>
      <c r="E105" s="13" t="s">
        <v>38</v>
      </c>
      <c r="F105" s="107">
        <v>446</v>
      </c>
    </row>
    <row r="106" spans="1:6" ht="15.75" hidden="1">
      <c r="A106" s="158"/>
      <c r="B106" s="154" t="s">
        <v>425</v>
      </c>
      <c r="C106" s="27" t="s">
        <v>459</v>
      </c>
      <c r="D106" s="27" t="s">
        <v>11</v>
      </c>
      <c r="E106" s="27" t="s">
        <v>12</v>
      </c>
      <c r="F106" s="107" t="e">
        <f>F107</f>
        <v>#REF!</v>
      </c>
    </row>
    <row r="107" spans="1:6" ht="15.75" hidden="1">
      <c r="A107" s="158"/>
      <c r="B107" s="154" t="s">
        <v>426</v>
      </c>
      <c r="C107" s="27" t="s">
        <v>459</v>
      </c>
      <c r="D107" s="27" t="s">
        <v>427</v>
      </c>
      <c r="E107" s="27" t="s">
        <v>12</v>
      </c>
      <c r="F107" s="107" t="e">
        <f>#REF!</f>
        <v>#REF!</v>
      </c>
    </row>
    <row r="108" spans="1:6" ht="15.75" hidden="1">
      <c r="A108" s="158"/>
      <c r="B108" s="154" t="s">
        <v>430</v>
      </c>
      <c r="C108" s="27" t="s">
        <v>460</v>
      </c>
      <c r="D108" s="27" t="s">
        <v>11</v>
      </c>
      <c r="E108" s="27" t="s">
        <v>12</v>
      </c>
      <c r="F108" s="107" t="e">
        <f>#REF!</f>
        <v>#REF!</v>
      </c>
    </row>
    <row r="109" ht="15.75">
      <c r="A109" s="10"/>
    </row>
    <row r="110" ht="15.75">
      <c r="A110" s="8"/>
    </row>
    <row r="115" spans="2:5" ht="15.75">
      <c r="B115" s="8"/>
      <c r="C115" s="8"/>
      <c r="D115" s="8"/>
      <c r="E115" s="8"/>
    </row>
    <row r="122" spans="1:5" ht="15.75">
      <c r="A122" s="8"/>
      <c r="B122" s="10"/>
      <c r="C122" s="10"/>
      <c r="D122" s="10"/>
      <c r="E122" s="10"/>
    </row>
    <row r="123" spans="2:5" ht="15.75">
      <c r="B123" s="8"/>
      <c r="C123" s="8"/>
      <c r="D123" s="8"/>
      <c r="E123" s="8"/>
    </row>
    <row r="129" ht="15.75">
      <c r="A129" s="10"/>
    </row>
    <row r="130" ht="15.75">
      <c r="A130" s="8"/>
    </row>
    <row r="132" spans="2:5" ht="15.75">
      <c r="B132" s="8"/>
      <c r="C132" s="8"/>
      <c r="D132" s="8"/>
      <c r="E132" s="8"/>
    </row>
    <row r="139" spans="1:5" ht="15.75">
      <c r="A139" s="8"/>
      <c r="B139" s="10"/>
      <c r="C139" s="10"/>
      <c r="D139" s="10"/>
      <c r="E139" s="10"/>
    </row>
    <row r="140" spans="2:5" ht="15.75">
      <c r="B140" s="8"/>
      <c r="C140" s="8"/>
      <c r="D140" s="8"/>
      <c r="E140" s="8"/>
    </row>
    <row r="146" ht="15.75">
      <c r="A146" s="10"/>
    </row>
    <row r="147" ht="15.75">
      <c r="A147" s="8"/>
    </row>
    <row r="149" spans="2:5" ht="15.75">
      <c r="B149" s="8"/>
      <c r="C149" s="8"/>
      <c r="D149" s="8"/>
      <c r="E149" s="8"/>
    </row>
    <row r="156" spans="1:5" ht="15.75">
      <c r="A156" s="8"/>
      <c r="B156" s="8"/>
      <c r="C156" s="8"/>
      <c r="D156" s="8"/>
      <c r="E156" s="8"/>
    </row>
    <row r="161" spans="2:5" ht="15.75">
      <c r="B161" s="10"/>
      <c r="C161" s="10"/>
      <c r="D161" s="10"/>
      <c r="E161" s="10"/>
    </row>
    <row r="162" spans="2:5" ht="15.75">
      <c r="B162" s="8"/>
      <c r="C162" s="8"/>
      <c r="D162" s="8"/>
      <c r="E162" s="8"/>
    </row>
    <row r="163" ht="15.75">
      <c r="A163" s="8"/>
    </row>
    <row r="166" spans="2:5" ht="15.75">
      <c r="B166" s="8"/>
      <c r="C166" s="8"/>
      <c r="D166" s="8"/>
      <c r="E166" s="8"/>
    </row>
    <row r="168" ht="15.75">
      <c r="A168" s="10"/>
    </row>
    <row r="169" ht="15.75">
      <c r="A169" s="8"/>
    </row>
    <row r="171" spans="2:5" ht="15.75">
      <c r="B171" s="8"/>
      <c r="C171" s="8"/>
      <c r="D171" s="8"/>
      <c r="E171" s="8"/>
    </row>
    <row r="173" ht="15.75">
      <c r="A173" s="8"/>
    </row>
    <row r="178" spans="1:5" ht="15.75">
      <c r="A178" s="8"/>
      <c r="B178" s="8"/>
      <c r="C178" s="8"/>
      <c r="D178" s="8"/>
      <c r="E178" s="8"/>
    </row>
    <row r="185" ht="15.75">
      <c r="A185" s="8"/>
    </row>
    <row r="189" spans="2:5" ht="15.75">
      <c r="B189" s="10"/>
      <c r="C189" s="10"/>
      <c r="D189" s="10"/>
      <c r="E189" s="10"/>
    </row>
    <row r="190" spans="2:5" ht="15.75">
      <c r="B190" s="8"/>
      <c r="C190" s="8"/>
      <c r="D190" s="8"/>
      <c r="E190" s="8"/>
    </row>
    <row r="196" ht="15.75">
      <c r="A196" s="10"/>
    </row>
    <row r="197" spans="1:5" ht="15.75">
      <c r="A197" s="8"/>
      <c r="B197" s="8"/>
      <c r="C197" s="8"/>
      <c r="D197" s="8"/>
      <c r="E197" s="8"/>
    </row>
    <row r="204" spans="1:5" ht="15.75">
      <c r="A204" s="8"/>
      <c r="B204" s="10"/>
      <c r="C204" s="10"/>
      <c r="D204" s="10"/>
      <c r="E204" s="10"/>
    </row>
    <row r="205" spans="2:5" ht="15.75">
      <c r="B205" s="8"/>
      <c r="C205" s="8"/>
      <c r="D205" s="8"/>
      <c r="E205" s="8"/>
    </row>
    <row r="211" ht="15.75">
      <c r="A211" s="10"/>
    </row>
    <row r="212" ht="15.75">
      <c r="A212" s="8"/>
    </row>
    <row r="217" spans="2:5" ht="15.75">
      <c r="B217" s="8"/>
      <c r="C217" s="8"/>
      <c r="D217" s="8"/>
      <c r="E217" s="8"/>
    </row>
    <row r="224" spans="1:5" ht="15.75">
      <c r="A224" s="8"/>
      <c r="B224" s="10"/>
      <c r="C224" s="10"/>
      <c r="D224" s="10"/>
      <c r="E224" s="10"/>
    </row>
    <row r="225" spans="2:5" ht="15.75">
      <c r="B225" s="8"/>
      <c r="C225" s="8"/>
      <c r="D225" s="8"/>
      <c r="E225" s="8"/>
    </row>
    <row r="231" ht="15.75">
      <c r="A231" s="10"/>
    </row>
    <row r="232" spans="1:5" ht="15.75">
      <c r="A232" s="8"/>
      <c r="B232" s="8"/>
      <c r="C232" s="8"/>
      <c r="D232" s="8"/>
      <c r="E232" s="8"/>
    </row>
    <row r="238" spans="2:5" ht="15.75">
      <c r="B238" s="10"/>
      <c r="C238" s="10"/>
      <c r="D238" s="10"/>
      <c r="E238" s="10"/>
    </row>
    <row r="239" spans="1:5" ht="15.75">
      <c r="A239" s="8"/>
      <c r="B239" s="8"/>
      <c r="C239" s="8"/>
      <c r="D239" s="8"/>
      <c r="E239" s="8"/>
    </row>
    <row r="245" ht="15.75">
      <c r="A245" s="10"/>
    </row>
    <row r="246" ht="15.75">
      <c r="A246" s="8"/>
    </row>
    <row r="247" spans="2:5" ht="15.75">
      <c r="B247" s="8"/>
      <c r="C247" s="8"/>
      <c r="D247" s="8"/>
      <c r="E247" s="8"/>
    </row>
    <row r="254" ht="15.75">
      <c r="A254" s="8"/>
    </row>
    <row r="256" spans="2:5" ht="15.75">
      <c r="B256" s="10"/>
      <c r="C256" s="10"/>
      <c r="D256" s="10"/>
      <c r="E256" s="10"/>
    </row>
    <row r="257" spans="2:5" ht="15.75">
      <c r="B257" s="8"/>
      <c r="C257" s="8"/>
      <c r="D257" s="8"/>
      <c r="E257" s="8"/>
    </row>
    <row r="263" ht="15.75">
      <c r="A263" s="10"/>
    </row>
    <row r="264" ht="15.75">
      <c r="A264" s="8"/>
    </row>
    <row r="266" spans="2:5" ht="15.75">
      <c r="B266" s="8"/>
      <c r="C266" s="8"/>
      <c r="D266" s="8"/>
      <c r="E266" s="8"/>
    </row>
    <row r="273" ht="15.75">
      <c r="A273" s="8"/>
    </row>
    <row r="275" spans="2:5" ht="15.75">
      <c r="B275" s="8"/>
      <c r="C275" s="8"/>
      <c r="D275" s="8"/>
      <c r="E275" s="8"/>
    </row>
    <row r="282" ht="15.75">
      <c r="A282" s="8"/>
    </row>
    <row r="286" spans="2:5" ht="15.75">
      <c r="B286" s="10"/>
      <c r="C286" s="10"/>
      <c r="D286" s="10"/>
      <c r="E286" s="10"/>
    </row>
    <row r="287" spans="2:5" ht="15.75">
      <c r="B287" s="8"/>
      <c r="C287" s="8"/>
      <c r="D287" s="8"/>
      <c r="E287" s="8"/>
    </row>
    <row r="293" ht="15.75">
      <c r="A293" s="10"/>
    </row>
    <row r="294" ht="15.75">
      <c r="A294" s="8"/>
    </row>
    <row r="300" spans="2:5" ht="15.75">
      <c r="B300" s="8"/>
      <c r="C300" s="8"/>
      <c r="D300" s="8"/>
      <c r="E300" s="8"/>
    </row>
    <row r="307" ht="15.75">
      <c r="A307" s="8"/>
    </row>
    <row r="313" spans="2:5" ht="15.75">
      <c r="B313" s="10"/>
      <c r="C313" s="10"/>
      <c r="D313" s="10"/>
      <c r="E313" s="10"/>
    </row>
    <row r="314" spans="2:5" ht="15.75">
      <c r="B314" s="8"/>
      <c r="C314" s="8"/>
      <c r="D314" s="8"/>
      <c r="E314" s="8"/>
    </row>
    <row r="320" ht="15.75">
      <c r="A320" s="10"/>
    </row>
    <row r="321" ht="15.75">
      <c r="A321" s="8"/>
    </row>
    <row r="322" spans="2:5" ht="15.75">
      <c r="B322" s="8"/>
      <c r="C322" s="8"/>
      <c r="D322" s="8"/>
      <c r="E322" s="8"/>
    </row>
    <row r="329" ht="15.75">
      <c r="A329" s="8"/>
    </row>
    <row r="334" spans="2:5" ht="15.75">
      <c r="B334" s="10"/>
      <c r="C334" s="10"/>
      <c r="D334" s="10"/>
      <c r="E334" s="10"/>
    </row>
    <row r="335" spans="2:5" ht="15.75">
      <c r="B335" s="8"/>
      <c r="C335" s="8"/>
      <c r="D335" s="8"/>
      <c r="E335" s="8"/>
    </row>
    <row r="341" ht="15.75">
      <c r="A341" s="10"/>
    </row>
    <row r="342" ht="15.75">
      <c r="A342" s="8"/>
    </row>
    <row r="347" spans="2:5" ht="15.75">
      <c r="B347" s="8"/>
      <c r="C347" s="8"/>
      <c r="D347" s="8"/>
      <c r="E347" s="8"/>
    </row>
    <row r="354" ht="15.75">
      <c r="A354" s="8"/>
    </row>
    <row r="355" spans="2:5" ht="15.75">
      <c r="B355" s="10"/>
      <c r="C355" s="10"/>
      <c r="D355" s="10"/>
      <c r="E355" s="10"/>
    </row>
    <row r="356" spans="2:5" ht="15.75">
      <c r="B356" s="8"/>
      <c r="C356" s="8"/>
      <c r="D356" s="8"/>
      <c r="E356" s="8"/>
    </row>
    <row r="362" ht="15.75">
      <c r="A362" s="10"/>
    </row>
    <row r="363" ht="15.75">
      <c r="A363" s="8"/>
    </row>
    <row r="364" spans="2:5" ht="15.75">
      <c r="B364" s="8"/>
      <c r="C364" s="8"/>
      <c r="D364" s="8"/>
      <c r="E364" s="8"/>
    </row>
    <row r="371" spans="1:5" ht="15.75">
      <c r="A371" s="8"/>
      <c r="B371" s="10"/>
      <c r="C371" s="10"/>
      <c r="D371" s="10"/>
      <c r="E371" s="10"/>
    </row>
    <row r="372" spans="2:5" ht="15.75">
      <c r="B372" s="8"/>
      <c r="C372" s="8"/>
      <c r="D372" s="8"/>
      <c r="E372" s="8"/>
    </row>
    <row r="378" ht="15.75">
      <c r="A378" s="10"/>
    </row>
    <row r="379" spans="1:5" ht="15.75">
      <c r="A379" s="8"/>
      <c r="B379" s="8"/>
      <c r="C379" s="8"/>
      <c r="D379" s="8"/>
      <c r="E379" s="8"/>
    </row>
    <row r="386" spans="1:5" ht="15.75">
      <c r="A386" s="8"/>
      <c r="B386" s="8"/>
      <c r="C386" s="8"/>
      <c r="D386" s="8"/>
      <c r="E386" s="8"/>
    </row>
    <row r="393" ht="15.75">
      <c r="A393" s="8"/>
    </row>
    <row r="397" spans="2:5" ht="15.75">
      <c r="B397" s="10"/>
      <c r="C397" s="10"/>
      <c r="D397" s="10"/>
      <c r="E397" s="10"/>
    </row>
    <row r="398" spans="2:5" ht="15.75">
      <c r="B398" s="8"/>
      <c r="C398" s="8"/>
      <c r="D398" s="8"/>
      <c r="E398" s="8"/>
    </row>
    <row r="404" ht="15.75">
      <c r="A404" s="10"/>
    </row>
    <row r="405" ht="15.75">
      <c r="A405" s="8"/>
    </row>
    <row r="410" spans="2:5" ht="15.75">
      <c r="B410" s="8"/>
      <c r="C410" s="8"/>
      <c r="D410" s="8"/>
      <c r="E410" s="8"/>
    </row>
    <row r="417" ht="15.75">
      <c r="A417" s="8"/>
    </row>
    <row r="421" spans="2:5" ht="15.75">
      <c r="B421" s="10"/>
      <c r="C421" s="10"/>
      <c r="D421" s="10"/>
      <c r="E421" s="10"/>
    </row>
    <row r="422" spans="2:5" ht="15.75">
      <c r="B422" s="8"/>
      <c r="C422" s="8"/>
      <c r="D422" s="8"/>
      <c r="E422" s="8"/>
    </row>
    <row r="428" ht="15.75">
      <c r="A428" s="10"/>
    </row>
    <row r="429" ht="15.75">
      <c r="A429" s="8"/>
    </row>
    <row r="431" spans="2:5" ht="15.75">
      <c r="B431" s="8"/>
      <c r="C431" s="8"/>
      <c r="D431" s="8"/>
      <c r="E431" s="8"/>
    </row>
    <row r="438" ht="15.75">
      <c r="A438" s="8"/>
    </row>
    <row r="441" spans="2:5" ht="15.75">
      <c r="B441" s="8"/>
      <c r="C441" s="8"/>
      <c r="D441" s="8"/>
      <c r="E441" s="8"/>
    </row>
    <row r="448" ht="15.75">
      <c r="A448" s="8"/>
    </row>
    <row r="449" spans="2:5" ht="15.75">
      <c r="B449" s="10"/>
      <c r="C449" s="10"/>
      <c r="D449" s="10"/>
      <c r="E449" s="10"/>
    </row>
    <row r="450" spans="2:5" ht="15.75">
      <c r="B450" s="8"/>
      <c r="C450" s="8"/>
      <c r="D450" s="8"/>
      <c r="E450" s="8"/>
    </row>
    <row r="456" ht="15.75">
      <c r="A456" s="10"/>
    </row>
    <row r="457" ht="15.75">
      <c r="A457" s="8"/>
    </row>
    <row r="463" spans="2:5" ht="15.75">
      <c r="B463" s="8"/>
      <c r="C463" s="8"/>
      <c r="D463" s="8"/>
      <c r="E463" s="8"/>
    </row>
    <row r="470" spans="1:5" ht="15.75">
      <c r="A470" s="8"/>
      <c r="B470" s="10"/>
      <c r="C470" s="10"/>
      <c r="D470" s="10"/>
      <c r="E470" s="10"/>
    </row>
    <row r="471" spans="2:5" ht="15.75">
      <c r="B471" s="8"/>
      <c r="C471" s="8"/>
      <c r="D471" s="8"/>
      <c r="E471" s="8"/>
    </row>
    <row r="477" ht="15.75">
      <c r="A477" s="10"/>
    </row>
    <row r="478" ht="15.75">
      <c r="A478" s="8"/>
    </row>
    <row r="479" spans="2:5" ht="15.75">
      <c r="B479" s="8"/>
      <c r="C479" s="8"/>
      <c r="D479" s="8"/>
      <c r="E479" s="8"/>
    </row>
    <row r="486" ht="15.75">
      <c r="A486" s="8"/>
    </row>
    <row r="489" spans="2:5" ht="15.75">
      <c r="B489" s="8"/>
      <c r="C489" s="8"/>
      <c r="D489" s="8"/>
      <c r="E489" s="8"/>
    </row>
    <row r="496" ht="15.75">
      <c r="A496" s="8"/>
    </row>
    <row r="500" spans="2:5" ht="15.75">
      <c r="B500" s="10"/>
      <c r="C500" s="10"/>
      <c r="D500" s="10"/>
      <c r="E500" s="10"/>
    </row>
    <row r="501" spans="2:5" ht="15.75">
      <c r="B501" s="8"/>
      <c r="C501" s="8"/>
      <c r="D501" s="8"/>
      <c r="E501" s="8"/>
    </row>
    <row r="507" ht="15.75">
      <c r="A507" s="10"/>
    </row>
    <row r="508" ht="15.75">
      <c r="A508" s="8"/>
    </row>
    <row r="509" spans="2:5" ht="15.75">
      <c r="B509" s="8"/>
      <c r="C509" s="8"/>
      <c r="D509" s="8"/>
      <c r="E509" s="8"/>
    </row>
    <row r="516" ht="15.75">
      <c r="A516" s="8"/>
    </row>
    <row r="518" spans="2:5" ht="15.75">
      <c r="B518" s="8"/>
      <c r="C518" s="8"/>
      <c r="D518" s="8"/>
      <c r="E518" s="8"/>
    </row>
    <row r="523" spans="2:5" ht="15.75">
      <c r="B523" s="8"/>
      <c r="C523" s="8"/>
      <c r="D523" s="8"/>
      <c r="E523" s="8"/>
    </row>
    <row r="525" ht="15.75">
      <c r="A525" s="8"/>
    </row>
    <row r="530" ht="15.75">
      <c r="A530" s="8"/>
    </row>
    <row r="545" spans="2:5" ht="15.75">
      <c r="B545" s="32"/>
      <c r="C545" s="32"/>
      <c r="D545" s="32"/>
      <c r="E545" s="32"/>
    </row>
    <row r="546" spans="2:5" ht="15.75">
      <c r="B546" s="66"/>
      <c r="C546" s="66"/>
      <c r="D546" s="66"/>
      <c r="E546" s="66"/>
    </row>
    <row r="547" spans="2:5" ht="15.75">
      <c r="B547" s="26"/>
      <c r="C547" s="26"/>
      <c r="D547" s="26"/>
      <c r="E547" s="26"/>
    </row>
    <row r="548" spans="2:5" ht="15.75">
      <c r="B548" s="26"/>
      <c r="C548" s="26"/>
      <c r="D548" s="26"/>
      <c r="E548" s="26"/>
    </row>
    <row r="549" spans="2:5" ht="15.75">
      <c r="B549" s="26"/>
      <c r="C549" s="26"/>
      <c r="D549" s="26"/>
      <c r="E549" s="26"/>
    </row>
    <row r="550" spans="2:5" ht="15.75">
      <c r="B550" s="26"/>
      <c r="C550" s="26"/>
      <c r="D550" s="26"/>
      <c r="E550" s="26"/>
    </row>
    <row r="551" spans="2:5" ht="15.75">
      <c r="B551" s="26"/>
      <c r="C551" s="26"/>
      <c r="D551" s="26"/>
      <c r="E551" s="26"/>
    </row>
    <row r="552" spans="1:5" ht="15.75">
      <c r="A552" s="32"/>
      <c r="B552" s="26"/>
      <c r="C552" s="26"/>
      <c r="D552" s="26"/>
      <c r="E552" s="26"/>
    </row>
    <row r="553" spans="1:5" ht="15.75">
      <c r="A553" s="66"/>
      <c r="B553" s="26"/>
      <c r="C553" s="26"/>
      <c r="D553" s="26"/>
      <c r="E553" s="26"/>
    </row>
    <row r="554" spans="1:5" ht="15.75">
      <c r="A554" s="26"/>
      <c r="B554" s="26"/>
      <c r="C554" s="26"/>
      <c r="D554" s="26"/>
      <c r="E554" s="26"/>
    </row>
    <row r="555" spans="1:5" ht="15.75">
      <c r="A555" s="26"/>
      <c r="B555" s="26"/>
      <c r="C555" s="26"/>
      <c r="D555" s="26"/>
      <c r="E555" s="26"/>
    </row>
    <row r="556" spans="1:5" ht="15.75">
      <c r="A556" s="26"/>
      <c r="B556" s="26"/>
      <c r="C556" s="26"/>
      <c r="D556" s="26"/>
      <c r="E556" s="26"/>
    </row>
    <row r="557" spans="1:5" ht="15.75">
      <c r="A557" s="26"/>
      <c r="B557" s="26"/>
      <c r="C557" s="26"/>
      <c r="D557" s="26"/>
      <c r="E557" s="26"/>
    </row>
    <row r="558" spans="1:5" ht="15.75">
      <c r="A558" s="2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ht="15.75">
      <c r="A560" s="26"/>
    </row>
    <row r="561" ht="15.75">
      <c r="A561" s="26"/>
    </row>
    <row r="562" spans="1:5" ht="15.75">
      <c r="A562" s="26"/>
      <c r="B562" s="8"/>
      <c r="C562" s="8"/>
      <c r="D562" s="8"/>
      <c r="E562" s="8"/>
    </row>
    <row r="563" ht="15.75">
      <c r="A563" s="26"/>
    </row>
    <row r="564" ht="15.75">
      <c r="A564" s="26"/>
    </row>
    <row r="565" spans="1:5" ht="15.75">
      <c r="A565" s="26"/>
      <c r="B565" s="8"/>
      <c r="C565" s="8"/>
      <c r="D565" s="8"/>
      <c r="E565" s="8"/>
    </row>
    <row r="566" ht="15.75">
      <c r="A566" s="26"/>
    </row>
    <row r="569" ht="15.75">
      <c r="A569" s="8"/>
    </row>
    <row r="572" ht="15.75">
      <c r="A572" s="8"/>
    </row>
    <row r="573" spans="2:5" ht="15.75">
      <c r="B573" s="8"/>
      <c r="C573" s="8"/>
      <c r="D573" s="8"/>
      <c r="E573" s="8"/>
    </row>
    <row r="576" spans="2:5" ht="15.75">
      <c r="B576" s="32"/>
      <c r="C576" s="32"/>
      <c r="D576" s="32"/>
      <c r="E576" s="32"/>
    </row>
    <row r="577" spans="2:5" ht="15.75">
      <c r="B577" s="66"/>
      <c r="C577" s="66"/>
      <c r="D577" s="66"/>
      <c r="E577" s="66"/>
    </row>
    <row r="578" spans="2:5" ht="15.75">
      <c r="B578" s="26"/>
      <c r="C578" s="26"/>
      <c r="D578" s="26"/>
      <c r="E578" s="26"/>
    </row>
    <row r="579" spans="2:5" ht="15.75">
      <c r="B579" s="26"/>
      <c r="C579" s="26"/>
      <c r="D579" s="26"/>
      <c r="E579" s="26"/>
    </row>
    <row r="580" spans="1:5" ht="15.75">
      <c r="A580" s="8"/>
      <c r="B580" s="26"/>
      <c r="C580" s="26"/>
      <c r="D580" s="26"/>
      <c r="E580" s="26"/>
    </row>
    <row r="581" spans="2:5" ht="15.75">
      <c r="B581" s="26"/>
      <c r="C581" s="26"/>
      <c r="D581" s="26"/>
      <c r="E581" s="26"/>
    </row>
    <row r="582" spans="2:5" ht="15.75">
      <c r="B582" s="26"/>
      <c r="C582" s="26"/>
      <c r="D582" s="26"/>
      <c r="E582" s="26"/>
    </row>
    <row r="583" spans="1:5" ht="15.75">
      <c r="A583" s="32"/>
      <c r="B583" s="26"/>
      <c r="C583" s="26"/>
      <c r="D583" s="26"/>
      <c r="E583" s="26"/>
    </row>
    <row r="584" spans="1:5" ht="15.75">
      <c r="A584" s="6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spans="1:5" ht="15.75">
      <c r="A586" s="26"/>
      <c r="B586" s="26"/>
      <c r="C586" s="26"/>
      <c r="D586" s="26"/>
      <c r="E586" s="26"/>
    </row>
    <row r="587" spans="1:5" ht="15.75">
      <c r="A587" s="26"/>
      <c r="B587" s="26"/>
      <c r="C587" s="26"/>
      <c r="D587" s="26"/>
      <c r="E587" s="26"/>
    </row>
    <row r="588" spans="1:5" ht="15.75">
      <c r="A588" s="2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spans="1:5" ht="15.75">
      <c r="A593" s="26"/>
      <c r="B593" s="26"/>
      <c r="C593" s="26"/>
      <c r="D593" s="26"/>
      <c r="E593" s="26"/>
    </row>
    <row r="594" spans="1:5" ht="15.75">
      <c r="A594" s="26"/>
      <c r="B594" s="26"/>
      <c r="C594" s="26"/>
      <c r="D594" s="26"/>
      <c r="E594" s="26"/>
    </row>
    <row r="595" spans="1:5" ht="15.75">
      <c r="A595" s="2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26"/>
      <c r="C599" s="26"/>
      <c r="D599" s="26"/>
      <c r="E599" s="26"/>
    </row>
    <row r="600" spans="1:5" ht="15.75">
      <c r="A600" s="26"/>
      <c r="B600" s="26"/>
      <c r="C600" s="26"/>
      <c r="D600" s="26"/>
      <c r="E600" s="26"/>
    </row>
    <row r="601" spans="1:5" ht="15.75">
      <c r="A601" s="26"/>
      <c r="B601" s="26"/>
      <c r="C601" s="26"/>
      <c r="D601" s="26"/>
      <c r="E601" s="26"/>
    </row>
    <row r="602" spans="1:5" ht="15.75">
      <c r="A602" s="26"/>
      <c r="B602" s="26"/>
      <c r="C602" s="26"/>
      <c r="D602" s="26"/>
      <c r="E602" s="2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26"/>
      <c r="B608" s="26"/>
      <c r="C608" s="26"/>
      <c r="D608" s="26"/>
      <c r="E608" s="26"/>
    </row>
    <row r="609" spans="1:5" ht="15.75">
      <c r="A609" s="26"/>
      <c r="B609" s="32"/>
      <c r="C609" s="32"/>
      <c r="D609" s="32"/>
      <c r="E609" s="32"/>
    </row>
    <row r="610" spans="1:5" ht="15.75">
      <c r="A610" s="26"/>
      <c r="B610" s="66"/>
      <c r="C610" s="66"/>
      <c r="D610" s="66"/>
      <c r="E610" s="6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26"/>
      <c r="B614" s="26"/>
      <c r="C614" s="26"/>
      <c r="D614" s="26"/>
      <c r="E614" s="26"/>
    </row>
    <row r="615" spans="1:5" ht="15.75">
      <c r="A615" s="26"/>
      <c r="B615" s="26"/>
      <c r="C615" s="26"/>
      <c r="D615" s="26"/>
      <c r="E615" s="26"/>
    </row>
    <row r="616" spans="1:5" ht="15.75">
      <c r="A616" s="32"/>
      <c r="B616" s="26"/>
      <c r="C616" s="26"/>
      <c r="D616" s="26"/>
      <c r="E616" s="26"/>
    </row>
    <row r="617" spans="1:5" ht="15.75">
      <c r="A617" s="66"/>
      <c r="B617" s="26"/>
      <c r="C617" s="26"/>
      <c r="D617" s="26"/>
      <c r="E617" s="26"/>
    </row>
    <row r="618" spans="1:5" ht="15.75">
      <c r="A618" s="26"/>
      <c r="B618" s="32"/>
      <c r="C618" s="32"/>
      <c r="D618" s="32"/>
      <c r="E618" s="32"/>
    </row>
    <row r="619" spans="1:5" ht="15.75">
      <c r="A619" s="26"/>
      <c r="B619" s="66"/>
      <c r="C619" s="66"/>
      <c r="D619" s="66"/>
      <c r="E619" s="66"/>
    </row>
    <row r="620" spans="1:5" ht="15.75">
      <c r="A620" s="26"/>
      <c r="B620" s="26"/>
      <c r="C620" s="26"/>
      <c r="D620" s="26"/>
      <c r="E620" s="26"/>
    </row>
    <row r="621" spans="1:5" ht="15.75">
      <c r="A621" s="26"/>
      <c r="B621" s="26"/>
      <c r="C621" s="26"/>
      <c r="D621" s="26"/>
      <c r="E621" s="26"/>
    </row>
    <row r="622" spans="1:5" ht="15.75">
      <c r="A622" s="26"/>
      <c r="B622" s="26"/>
      <c r="C622" s="26"/>
      <c r="D622" s="26"/>
      <c r="E622" s="26"/>
    </row>
    <row r="623" spans="1:5" ht="15.75">
      <c r="A623" s="26"/>
      <c r="B623" s="26"/>
      <c r="C623" s="26"/>
      <c r="D623" s="26"/>
      <c r="E623" s="26"/>
    </row>
    <row r="624" ht="15.75">
      <c r="A624" s="26"/>
    </row>
    <row r="625" spans="1:5" ht="15.75">
      <c r="A625" s="32"/>
      <c r="B625" s="26"/>
      <c r="C625" s="26"/>
      <c r="D625" s="26"/>
      <c r="E625" s="26"/>
    </row>
    <row r="626" spans="1:5" ht="15.75">
      <c r="A626" s="66"/>
      <c r="B626" s="26"/>
      <c r="C626" s="26"/>
      <c r="D626" s="26"/>
      <c r="E626" s="26"/>
    </row>
    <row r="627" spans="1:5" ht="15.75">
      <c r="A627" s="26"/>
      <c r="B627" s="26"/>
      <c r="C627" s="26"/>
      <c r="D627" s="26"/>
      <c r="E627" s="26"/>
    </row>
    <row r="628" spans="1:5" ht="15.75">
      <c r="A628" s="26"/>
      <c r="B628" s="26"/>
      <c r="C628" s="26"/>
      <c r="D628" s="26"/>
      <c r="E628" s="26"/>
    </row>
    <row r="629" spans="1:5" ht="15.75">
      <c r="A629" s="26"/>
      <c r="B629" s="26"/>
      <c r="C629" s="26"/>
      <c r="D629" s="26"/>
      <c r="E629" s="26"/>
    </row>
    <row r="630" spans="1:5" ht="15.75">
      <c r="A630" s="26"/>
      <c r="B630" s="32"/>
      <c r="C630" s="32"/>
      <c r="D630" s="32"/>
      <c r="E630" s="32"/>
    </row>
    <row r="631" spans="2:5" ht="15.75">
      <c r="B631" s="66"/>
      <c r="C631" s="66"/>
      <c r="D631" s="66"/>
      <c r="E631" s="66"/>
    </row>
    <row r="632" spans="1:5" ht="15.75">
      <c r="A632" s="26"/>
      <c r="B632" s="26"/>
      <c r="C632" s="26"/>
      <c r="D632" s="26"/>
      <c r="E632" s="26"/>
    </row>
    <row r="633" spans="1:5" ht="15.75">
      <c r="A633" s="26"/>
      <c r="B633" s="26"/>
      <c r="C633" s="26"/>
      <c r="D633" s="26"/>
      <c r="E633" s="26"/>
    </row>
    <row r="634" spans="1:5" ht="15.75">
      <c r="A634" s="26"/>
      <c r="B634" s="26"/>
      <c r="C634" s="26"/>
      <c r="D634" s="26"/>
      <c r="E634" s="26"/>
    </row>
    <row r="635" spans="1:5" ht="15.75">
      <c r="A635" s="26"/>
      <c r="B635" s="26"/>
      <c r="C635" s="26"/>
      <c r="D635" s="26"/>
      <c r="E635" s="26"/>
    </row>
    <row r="636" spans="1:5" ht="15.75">
      <c r="A636" s="26"/>
      <c r="B636" s="26"/>
      <c r="C636" s="26"/>
      <c r="D636" s="26"/>
      <c r="E636" s="26"/>
    </row>
    <row r="637" spans="1:5" ht="15.75">
      <c r="A637" s="32"/>
      <c r="B637" s="26"/>
      <c r="C637" s="26"/>
      <c r="D637" s="26"/>
      <c r="E637" s="26"/>
    </row>
    <row r="638" spans="1:5" ht="15.75">
      <c r="A638" s="66"/>
      <c r="B638" s="26"/>
      <c r="C638" s="26"/>
      <c r="D638" s="26"/>
      <c r="E638" s="26"/>
    </row>
    <row r="639" spans="1:5" ht="15.75">
      <c r="A639" s="26"/>
      <c r="B639" s="32"/>
      <c r="C639" s="32"/>
      <c r="D639" s="32"/>
      <c r="E639" s="32"/>
    </row>
    <row r="640" spans="1:5" ht="15.75">
      <c r="A640" s="26"/>
      <c r="B640" s="66"/>
      <c r="C640" s="66"/>
      <c r="D640" s="66"/>
      <c r="E640" s="66"/>
    </row>
    <row r="641" spans="1:5" ht="15.75">
      <c r="A641" s="26"/>
      <c r="B641" s="26"/>
      <c r="C641" s="26"/>
      <c r="D641" s="26"/>
      <c r="E641" s="26"/>
    </row>
    <row r="642" spans="1:5" ht="15.75">
      <c r="A642" s="26"/>
      <c r="B642" s="26"/>
      <c r="C642" s="26"/>
      <c r="D642" s="26"/>
      <c r="E642" s="26"/>
    </row>
    <row r="643" spans="1:5" ht="15.75">
      <c r="A643" s="26"/>
      <c r="B643" s="26"/>
      <c r="C643" s="26"/>
      <c r="D643" s="26"/>
      <c r="E643" s="26"/>
    </row>
    <row r="644" spans="1:5" ht="15.75">
      <c r="A644" s="26"/>
      <c r="B644" s="26"/>
      <c r="C644" s="26"/>
      <c r="D644" s="26"/>
      <c r="E644" s="26"/>
    </row>
    <row r="645" spans="1:5" ht="15.75">
      <c r="A645" s="26"/>
      <c r="B645" s="26"/>
      <c r="C645" s="26"/>
      <c r="D645" s="26"/>
      <c r="E645" s="26"/>
    </row>
    <row r="646" spans="1:5" ht="15.75">
      <c r="A646" s="32"/>
      <c r="B646" s="26"/>
      <c r="C646" s="26"/>
      <c r="D646" s="26"/>
      <c r="E646" s="26"/>
    </row>
    <row r="647" spans="1:5" ht="15.75">
      <c r="A647" s="66"/>
      <c r="B647" s="26"/>
      <c r="C647" s="26"/>
      <c r="D647" s="26"/>
      <c r="E647" s="26"/>
    </row>
    <row r="648" spans="1:5" ht="15.75">
      <c r="A648" s="26"/>
      <c r="B648" s="32"/>
      <c r="C648" s="32"/>
      <c r="D648" s="32"/>
      <c r="E648" s="32"/>
    </row>
    <row r="649" spans="1:5" ht="15.75">
      <c r="A649" s="26"/>
      <c r="B649" s="66"/>
      <c r="C649" s="66"/>
      <c r="D649" s="66"/>
      <c r="E649" s="66"/>
    </row>
    <row r="650" ht="15.75">
      <c r="A650" s="26"/>
    </row>
    <row r="651" ht="15.75">
      <c r="A651" s="26"/>
    </row>
    <row r="652" ht="15.75">
      <c r="A652" s="26"/>
    </row>
    <row r="653" ht="15.75">
      <c r="A653" s="26"/>
    </row>
    <row r="654" ht="15.75">
      <c r="A654" s="26"/>
    </row>
    <row r="655" ht="15.75">
      <c r="A655" s="32"/>
    </row>
    <row r="656" ht="15.75">
      <c r="A656" s="66"/>
    </row>
    <row r="657" spans="2:5" ht="15.75">
      <c r="B657" s="10"/>
      <c r="C657" s="10"/>
      <c r="D657" s="10"/>
      <c r="E657" s="10"/>
    </row>
    <row r="658" spans="2:5" ht="15.75">
      <c r="B658" s="8"/>
      <c r="C658" s="8"/>
      <c r="D658" s="8"/>
      <c r="E658" s="8"/>
    </row>
    <row r="664" ht="15.75">
      <c r="A664" s="10"/>
    </row>
    <row r="665" ht="15.75">
      <c r="A665" s="8"/>
    </row>
    <row r="666" spans="2:5" ht="15.75">
      <c r="B666" s="10"/>
      <c r="C666" s="10"/>
      <c r="D666" s="10"/>
      <c r="E666" s="10"/>
    </row>
    <row r="667" spans="2:5" ht="15.75">
      <c r="B667" s="8"/>
      <c r="C667" s="8"/>
      <c r="D667" s="8"/>
      <c r="E667" s="8"/>
    </row>
    <row r="673" ht="15.75">
      <c r="A673" s="10"/>
    </row>
    <row r="674" ht="15.75">
      <c r="A674" s="8"/>
    </row>
    <row r="675" spans="2:5" ht="15.75">
      <c r="B675" s="10"/>
      <c r="C675" s="10"/>
      <c r="D675" s="10"/>
      <c r="E675" s="10"/>
    </row>
    <row r="676" spans="2:5" ht="15.75">
      <c r="B676" s="8"/>
      <c r="C676" s="8"/>
      <c r="D676" s="8"/>
      <c r="E676" s="8"/>
    </row>
    <row r="682" ht="15.75">
      <c r="A682" s="10"/>
    </row>
    <row r="683" ht="15.75">
      <c r="A683" s="8"/>
    </row>
    <row r="684" spans="2:5" ht="15.75">
      <c r="B684" s="10"/>
      <c r="C684" s="10"/>
      <c r="D684" s="10"/>
      <c r="E684" s="10"/>
    </row>
    <row r="685" spans="2:5" ht="15.75">
      <c r="B685" s="8"/>
      <c r="C685" s="8"/>
      <c r="D685" s="8"/>
      <c r="E685" s="8"/>
    </row>
    <row r="691" ht="15.75">
      <c r="A691" s="10"/>
    </row>
    <row r="692" ht="15.75">
      <c r="A692" s="8"/>
    </row>
    <row r="696" spans="2:5" ht="15.75">
      <c r="B696" s="10"/>
      <c r="C696" s="10"/>
      <c r="D696" s="10"/>
      <c r="E696" s="10"/>
    </row>
    <row r="697" spans="2:5" ht="15.75">
      <c r="B697" s="8"/>
      <c r="C697" s="8"/>
      <c r="D697" s="8"/>
      <c r="E697" s="8"/>
    </row>
    <row r="703" ht="15.75">
      <c r="A703" s="10"/>
    </row>
    <row r="704" ht="15.75">
      <c r="A704" s="8"/>
    </row>
    <row r="708" spans="2:5" ht="15.75">
      <c r="B708" s="10"/>
      <c r="C708" s="10"/>
      <c r="D708" s="10"/>
      <c r="E708" s="10"/>
    </row>
    <row r="709" spans="2:5" ht="15.75">
      <c r="B709" s="8"/>
      <c r="C709" s="8"/>
      <c r="D709" s="8"/>
      <c r="E709" s="8"/>
    </row>
    <row r="715" ht="15.75">
      <c r="A715" s="10"/>
    </row>
    <row r="716" ht="15.75">
      <c r="A716" s="8"/>
    </row>
    <row r="717" spans="2:5" ht="15.75">
      <c r="B717" s="10"/>
      <c r="C717" s="10"/>
      <c r="D717" s="10"/>
      <c r="E717" s="10"/>
    </row>
    <row r="718" spans="2:5" ht="15.75">
      <c r="B718" s="8"/>
      <c r="C718" s="8"/>
      <c r="D718" s="8"/>
      <c r="E718" s="8"/>
    </row>
    <row r="724" ht="15.75">
      <c r="A724" s="10"/>
    </row>
    <row r="725" ht="15.75">
      <c r="A725" s="8"/>
    </row>
    <row r="726" spans="2:5" ht="15.75">
      <c r="B726" s="10"/>
      <c r="C726" s="10"/>
      <c r="D726" s="10"/>
      <c r="E726" s="10"/>
    </row>
    <row r="727" spans="2:5" ht="15.75">
      <c r="B727" s="8"/>
      <c r="C727" s="8"/>
      <c r="D727" s="8"/>
      <c r="E727" s="8"/>
    </row>
    <row r="733" ht="15.75">
      <c r="A733" s="10"/>
    </row>
    <row r="734" ht="15.75">
      <c r="A734" s="8"/>
    </row>
    <row r="735" spans="2:5" ht="15.75">
      <c r="B735" s="10"/>
      <c r="C735" s="10"/>
      <c r="D735" s="10"/>
      <c r="E735" s="10"/>
    </row>
    <row r="736" spans="2:5" ht="15.75">
      <c r="B736" s="8"/>
      <c r="C736" s="8"/>
      <c r="D736" s="8"/>
      <c r="E736" s="8"/>
    </row>
    <row r="742" ht="15.75">
      <c r="A742" s="10"/>
    </row>
    <row r="743" ht="15.75">
      <c r="A743" s="8"/>
    </row>
    <row r="744" spans="2:5" ht="15.75">
      <c r="B744" s="10"/>
      <c r="C744" s="10"/>
      <c r="D744" s="10"/>
      <c r="E744" s="10"/>
    </row>
    <row r="745" spans="2:5" ht="15.75">
      <c r="B745" s="8"/>
      <c r="C745" s="8"/>
      <c r="D745" s="8"/>
      <c r="E745" s="8"/>
    </row>
    <row r="751" ht="15.75">
      <c r="A751" s="10"/>
    </row>
    <row r="752" ht="15.75">
      <c r="A752" s="8"/>
    </row>
    <row r="753" spans="2:5" ht="15.75">
      <c r="B753" s="10"/>
      <c r="C753" s="10"/>
      <c r="D753" s="10"/>
      <c r="E753" s="10"/>
    </row>
    <row r="754" spans="2:5" ht="15.75">
      <c r="B754" s="8"/>
      <c r="C754" s="8"/>
      <c r="D754" s="8"/>
      <c r="E754" s="8"/>
    </row>
    <row r="760" ht="15.75">
      <c r="A760" s="10"/>
    </row>
    <row r="761" ht="15.75">
      <c r="A761" s="8"/>
    </row>
    <row r="762" spans="2:5" ht="15.75">
      <c r="B762" s="10"/>
      <c r="C762" s="10"/>
      <c r="D762" s="10"/>
      <c r="E762" s="10"/>
    </row>
    <row r="763" spans="2:5" ht="15.75">
      <c r="B763" s="8"/>
      <c r="C763" s="8"/>
      <c r="D763" s="8"/>
      <c r="E763" s="8"/>
    </row>
    <row r="769" ht="15.75">
      <c r="A769" s="10"/>
    </row>
    <row r="770" ht="15.75">
      <c r="A770" s="8"/>
    </row>
    <row r="771" spans="2:5" ht="15.75">
      <c r="B771" s="10"/>
      <c r="C771" s="10"/>
      <c r="D771" s="10"/>
      <c r="E771" s="10"/>
    </row>
    <row r="772" spans="2:5" ht="15.75">
      <c r="B772" s="8"/>
      <c r="C772" s="8"/>
      <c r="D772" s="8"/>
      <c r="E772" s="8"/>
    </row>
    <row r="778" ht="15.75">
      <c r="A778" s="10"/>
    </row>
    <row r="779" ht="15.75">
      <c r="A779" s="8"/>
    </row>
    <row r="780" spans="2:5" ht="15.75">
      <c r="B780" s="10"/>
      <c r="C780" s="10"/>
      <c r="D780" s="10"/>
      <c r="E780" s="10"/>
    </row>
    <row r="781" spans="2:5" ht="15.75">
      <c r="B781" s="8"/>
      <c r="C781" s="8"/>
      <c r="D781" s="8"/>
      <c r="E781" s="8"/>
    </row>
    <row r="787" ht="15.75">
      <c r="A787" s="10"/>
    </row>
    <row r="788" ht="15.75">
      <c r="A788" s="8"/>
    </row>
    <row r="789" spans="2:5" ht="15.75">
      <c r="B789" s="10"/>
      <c r="C789" s="10"/>
      <c r="D789" s="10"/>
      <c r="E789" s="10"/>
    </row>
    <row r="790" spans="2:5" ht="15.75">
      <c r="B790" s="8"/>
      <c r="C790" s="8"/>
      <c r="D790" s="8"/>
      <c r="E790" s="8"/>
    </row>
    <row r="796" ht="15.75">
      <c r="A796" s="10"/>
    </row>
    <row r="797" ht="15.75">
      <c r="A797" s="8"/>
    </row>
    <row r="798" spans="2:5" ht="15.75">
      <c r="B798" s="10"/>
      <c r="C798" s="10"/>
      <c r="D798" s="10"/>
      <c r="E798" s="10"/>
    </row>
    <row r="799" spans="2:5" ht="15.75">
      <c r="B799" s="8"/>
      <c r="C799" s="8"/>
      <c r="D799" s="8"/>
      <c r="E799" s="8"/>
    </row>
    <row r="805" ht="15.75">
      <c r="A805" s="10"/>
    </row>
    <row r="806" ht="15.75">
      <c r="A806" s="8"/>
    </row>
    <row r="807" spans="2:5" ht="15.75">
      <c r="B807" s="10"/>
      <c r="C807" s="10"/>
      <c r="D807" s="10"/>
      <c r="E807" s="10"/>
    </row>
    <row r="808" spans="2:5" ht="15.75">
      <c r="B808" s="8"/>
      <c r="C808" s="8"/>
      <c r="D808" s="8"/>
      <c r="E808" s="8"/>
    </row>
    <row r="814" ht="15.75">
      <c r="A814" s="10"/>
    </row>
    <row r="815" ht="15.75">
      <c r="A815" s="8"/>
    </row>
    <row r="816" spans="2:5" ht="15.75">
      <c r="B816" s="10"/>
      <c r="C816" s="10"/>
      <c r="D816" s="10"/>
      <c r="E816" s="10"/>
    </row>
    <row r="817" spans="2:5" ht="15.75">
      <c r="B817" s="8"/>
      <c r="C817" s="8"/>
      <c r="D817" s="8"/>
      <c r="E817" s="8"/>
    </row>
    <row r="823" ht="15.75">
      <c r="A823" s="10"/>
    </row>
    <row r="824" ht="15.75">
      <c r="A824" s="8"/>
    </row>
    <row r="825" spans="2:5" ht="15.75">
      <c r="B825" s="10"/>
      <c r="C825" s="10"/>
      <c r="D825" s="10"/>
      <c r="E825" s="10"/>
    </row>
    <row r="826" spans="2:5" ht="15.75">
      <c r="B826" s="8"/>
      <c r="C826" s="8"/>
      <c r="D826" s="8"/>
      <c r="E826" s="8"/>
    </row>
    <row r="832" ht="15.75">
      <c r="A832" s="10"/>
    </row>
    <row r="833" ht="15.75">
      <c r="A833" s="8"/>
    </row>
    <row r="834" spans="2:5" ht="15.75">
      <c r="B834" s="10"/>
      <c r="C834" s="10"/>
      <c r="D834" s="10"/>
      <c r="E834" s="10"/>
    </row>
    <row r="835" spans="2:5" ht="15.75">
      <c r="B835" s="8"/>
      <c r="C835" s="8"/>
      <c r="D835" s="8"/>
      <c r="E835" s="8"/>
    </row>
    <row r="841" ht="15.75">
      <c r="A841" s="10"/>
    </row>
    <row r="842" ht="15.75">
      <c r="A842" s="8"/>
    </row>
    <row r="843" spans="2:5" ht="15.75">
      <c r="B843" s="10"/>
      <c r="C843" s="10"/>
      <c r="D843" s="10"/>
      <c r="E843" s="10"/>
    </row>
    <row r="844" spans="2:5" ht="15.75">
      <c r="B844" s="8"/>
      <c r="C844" s="8"/>
      <c r="D844" s="8"/>
      <c r="E844" s="8"/>
    </row>
    <row r="850" ht="15.75">
      <c r="A850" s="10"/>
    </row>
    <row r="851" ht="15.75">
      <c r="A851" s="8"/>
    </row>
    <row r="852" spans="2:5" ht="15.75">
      <c r="B852" s="10"/>
      <c r="C852" s="10"/>
      <c r="D852" s="10"/>
      <c r="E852" s="10"/>
    </row>
    <row r="853" spans="2:5" ht="15.75">
      <c r="B853" s="8"/>
      <c r="C853" s="8"/>
      <c r="D853" s="8"/>
      <c r="E853" s="8"/>
    </row>
    <row r="859" ht="15.75">
      <c r="A859" s="10"/>
    </row>
    <row r="860" ht="15.75">
      <c r="A860" s="8"/>
    </row>
    <row r="861" spans="2:5" ht="15.75">
      <c r="B861" s="10"/>
      <c r="C861" s="10"/>
      <c r="D861" s="10"/>
      <c r="E861" s="10"/>
    </row>
    <row r="862" spans="2:5" ht="15.75">
      <c r="B862" s="8"/>
      <c r="C862" s="8"/>
      <c r="D862" s="8"/>
      <c r="E862" s="8"/>
    </row>
    <row r="868" ht="15.75">
      <c r="A868" s="10"/>
    </row>
    <row r="869" ht="15.75">
      <c r="A869" s="8"/>
    </row>
    <row r="873" spans="2:5" ht="15.75">
      <c r="B873" s="10"/>
      <c r="C873" s="10"/>
      <c r="D873" s="10"/>
      <c r="E873" s="10"/>
    </row>
    <row r="874" spans="2:5" ht="15.75">
      <c r="B874" s="8"/>
      <c r="C874" s="8"/>
      <c r="D874" s="8"/>
      <c r="E874" s="8"/>
    </row>
    <row r="880" ht="15.75">
      <c r="A880" s="10"/>
    </row>
    <row r="881" ht="15.75">
      <c r="A881" s="8"/>
    </row>
    <row r="884" spans="2:5" ht="15.75">
      <c r="B884" s="10"/>
      <c r="C884" s="10"/>
      <c r="D884" s="10"/>
      <c r="E884" s="10"/>
    </row>
    <row r="885" spans="2:5" ht="15.75">
      <c r="B885" s="8"/>
      <c r="C885" s="8"/>
      <c r="D885" s="8"/>
      <c r="E885" s="8"/>
    </row>
    <row r="891" ht="15.75">
      <c r="A891" s="10"/>
    </row>
    <row r="892" ht="15.75">
      <c r="A892" s="8"/>
    </row>
    <row r="896" spans="2:5" ht="15.75">
      <c r="B896" s="10"/>
      <c r="C896" s="10"/>
      <c r="D896" s="10"/>
      <c r="E896" s="10"/>
    </row>
    <row r="897" spans="2:5" ht="15.75">
      <c r="B897" s="8"/>
      <c r="C897" s="8"/>
      <c r="D897" s="8"/>
      <c r="E897" s="8"/>
    </row>
    <row r="903" ht="15.75">
      <c r="A903" s="10"/>
    </row>
    <row r="904" ht="15.75">
      <c r="A904" s="8"/>
    </row>
    <row r="908" spans="2:5" ht="15.75">
      <c r="B908" s="10"/>
      <c r="C908" s="10"/>
      <c r="D908" s="10"/>
      <c r="E908" s="10"/>
    </row>
    <row r="909" spans="2:5" ht="15.75">
      <c r="B909" s="8"/>
      <c r="C909" s="8"/>
      <c r="D909" s="8"/>
      <c r="E909" s="8"/>
    </row>
    <row r="915" ht="15.75">
      <c r="A915" s="10"/>
    </row>
    <row r="916" ht="15.75">
      <c r="A916" s="8"/>
    </row>
    <row r="920" spans="2:5" ht="15.75">
      <c r="B920" s="10"/>
      <c r="C920" s="10"/>
      <c r="D920" s="10"/>
      <c r="E920" s="10"/>
    </row>
    <row r="921" spans="2:5" ht="15.75">
      <c r="B921" s="8"/>
      <c r="C921" s="8"/>
      <c r="D921" s="8"/>
      <c r="E921" s="8"/>
    </row>
    <row r="927" ht="15.75">
      <c r="A927" s="10"/>
    </row>
    <row r="928" ht="15.75">
      <c r="A928" s="8"/>
    </row>
    <row r="932" spans="2:5" ht="15.75">
      <c r="B932" s="10"/>
      <c r="C932" s="10"/>
      <c r="D932" s="10"/>
      <c r="E932" s="10"/>
    </row>
    <row r="933" spans="2:5" ht="15.75">
      <c r="B933" s="8"/>
      <c r="C933" s="8"/>
      <c r="D933" s="8"/>
      <c r="E933" s="8"/>
    </row>
    <row r="939" ht="15.75">
      <c r="A939" s="10"/>
    </row>
    <row r="940" ht="15.75">
      <c r="A940" s="8"/>
    </row>
    <row r="944" spans="2:5" ht="15.75">
      <c r="B944" s="10"/>
      <c r="C944" s="10"/>
      <c r="D944" s="10"/>
      <c r="E944" s="10"/>
    </row>
    <row r="945" spans="2:5" ht="15.75">
      <c r="B945" s="8"/>
      <c r="C945" s="8"/>
      <c r="D945" s="8"/>
      <c r="E945" s="8"/>
    </row>
    <row r="951" ht="15.75">
      <c r="A951" s="10"/>
    </row>
    <row r="952" ht="15.75">
      <c r="A952" s="8"/>
    </row>
    <row r="956" spans="2:5" ht="15.75">
      <c r="B956" s="10"/>
      <c r="C956" s="10"/>
      <c r="D956" s="10"/>
      <c r="E956" s="10"/>
    </row>
    <row r="957" spans="2:5" ht="15.75">
      <c r="B957" s="8"/>
      <c r="C957" s="8"/>
      <c r="D957" s="8"/>
      <c r="E957" s="8"/>
    </row>
    <row r="963" ht="15.75">
      <c r="A963" s="10"/>
    </row>
    <row r="964" ht="15.75">
      <c r="A964" s="8"/>
    </row>
    <row r="967" spans="2:5" ht="15.75">
      <c r="B967" s="10"/>
      <c r="C967" s="10"/>
      <c r="D967" s="10"/>
      <c r="E967" s="10"/>
    </row>
    <row r="968" spans="2:5" ht="15.75">
      <c r="B968" s="8"/>
      <c r="C968" s="8"/>
      <c r="D968" s="8"/>
      <c r="E968" s="8"/>
    </row>
    <row r="974" ht="15.75">
      <c r="A974" s="10"/>
    </row>
    <row r="975" ht="15.75">
      <c r="A975" s="8"/>
    </row>
    <row r="978" spans="2:5" ht="15.75">
      <c r="B978" s="10"/>
      <c r="C978" s="10"/>
      <c r="D978" s="10"/>
      <c r="E978" s="10"/>
    </row>
    <row r="979" spans="2:5" ht="15.75">
      <c r="B979" s="8"/>
      <c r="C979" s="8"/>
      <c r="D979" s="8"/>
      <c r="E979" s="8"/>
    </row>
    <row r="985" ht="15.75">
      <c r="A985" s="10"/>
    </row>
    <row r="986" ht="15.75">
      <c r="A986" s="8"/>
    </row>
    <row r="989" spans="2:5" ht="15.75">
      <c r="B989" s="10"/>
      <c r="C989" s="10"/>
      <c r="D989" s="10"/>
      <c r="E989" s="10"/>
    </row>
    <row r="990" spans="2:5" ht="15.75">
      <c r="B990" s="8"/>
      <c r="C990" s="8"/>
      <c r="D990" s="8"/>
      <c r="E990" s="8"/>
    </row>
    <row r="996" ht="15.75">
      <c r="A996" s="10"/>
    </row>
    <row r="997" ht="15.75">
      <c r="A997" s="8"/>
    </row>
    <row r="1001" spans="2:5" ht="15.75">
      <c r="B1001" s="10"/>
      <c r="C1001" s="10"/>
      <c r="D1001" s="10"/>
      <c r="E1001" s="10"/>
    </row>
    <row r="1002" spans="2:5" ht="15.75">
      <c r="B1002" s="8"/>
      <c r="C1002" s="8"/>
      <c r="D1002" s="8"/>
      <c r="E1002" s="8"/>
    </row>
    <row r="1008" ht="15.75">
      <c r="A1008" s="10"/>
    </row>
    <row r="1009" ht="15.75">
      <c r="A1009" s="8"/>
    </row>
    <row r="1013" spans="2:5" ht="15.75">
      <c r="B1013" s="10"/>
      <c r="C1013" s="10"/>
      <c r="D1013" s="10"/>
      <c r="E1013" s="10"/>
    </row>
    <row r="1014" spans="2:5" ht="15.75">
      <c r="B1014" s="8"/>
      <c r="C1014" s="8"/>
      <c r="D1014" s="8"/>
      <c r="E1014" s="8"/>
    </row>
    <row r="1020" ht="15.75">
      <c r="A1020" s="10"/>
    </row>
    <row r="1021" ht="15.75">
      <c r="A1021" s="8"/>
    </row>
    <row r="1025" spans="2:5" ht="15.75">
      <c r="B1025" s="10"/>
      <c r="C1025" s="10"/>
      <c r="D1025" s="10"/>
      <c r="E1025" s="10"/>
    </row>
    <row r="1026" spans="2:5" ht="15.75">
      <c r="B1026" s="8"/>
      <c r="C1026" s="8"/>
      <c r="D1026" s="8"/>
      <c r="E1026" s="8"/>
    </row>
    <row r="1032" ht="15.75">
      <c r="A1032" s="10"/>
    </row>
    <row r="1033" ht="15.75">
      <c r="A1033" s="8"/>
    </row>
    <row r="1034" spans="2:5" ht="15.75">
      <c r="B1034" s="10"/>
      <c r="C1034" s="10"/>
      <c r="D1034" s="10"/>
      <c r="E1034" s="10"/>
    </row>
    <row r="1035" spans="2:5" ht="15.75">
      <c r="B1035" s="8"/>
      <c r="C1035" s="8"/>
      <c r="D1035" s="8"/>
      <c r="E1035" s="8"/>
    </row>
    <row r="1041" ht="15.75">
      <c r="A1041" s="10"/>
    </row>
    <row r="1042" ht="15.75">
      <c r="A1042" s="8"/>
    </row>
    <row r="1045" spans="2:5" ht="15.75">
      <c r="B1045" s="10"/>
      <c r="C1045" s="10"/>
      <c r="D1045" s="10"/>
      <c r="E1045" s="10"/>
    </row>
    <row r="1046" spans="2:5" ht="15.75">
      <c r="B1046" s="8"/>
      <c r="C1046" s="8"/>
      <c r="D1046" s="8"/>
      <c r="E1046" s="8"/>
    </row>
    <row r="1052" ht="15.75">
      <c r="A1052" s="10"/>
    </row>
    <row r="1053" ht="15.75">
      <c r="A1053" s="8"/>
    </row>
    <row r="1057" spans="2:5" ht="15.75">
      <c r="B1057" s="10"/>
      <c r="C1057" s="10"/>
      <c r="D1057" s="10"/>
      <c r="E1057" s="10"/>
    </row>
    <row r="1058" spans="2:5" ht="15.75">
      <c r="B1058" s="8"/>
      <c r="C1058" s="8"/>
      <c r="D1058" s="8"/>
      <c r="E1058" s="8"/>
    </row>
    <row r="1064" ht="15.75">
      <c r="A1064" s="10"/>
    </row>
    <row r="1065" ht="15.75">
      <c r="A1065" s="8"/>
    </row>
    <row r="1069" spans="2:5" ht="15.75">
      <c r="B1069" s="10"/>
      <c r="C1069" s="10"/>
      <c r="D1069" s="10"/>
      <c r="E1069" s="10"/>
    </row>
    <row r="1070" spans="2:5" ht="15.75">
      <c r="B1070" s="8"/>
      <c r="C1070" s="8"/>
      <c r="D1070" s="8"/>
      <c r="E1070" s="8"/>
    </row>
    <row r="1076" ht="15.75">
      <c r="A1076" s="10"/>
    </row>
    <row r="1077" ht="15.75">
      <c r="A1077" s="8"/>
    </row>
    <row r="1081" spans="2:5" ht="15.75">
      <c r="B1081" s="10"/>
      <c r="C1081" s="10"/>
      <c r="D1081" s="10"/>
      <c r="E1081" s="10"/>
    </row>
    <row r="1082" spans="2:5" ht="15.75">
      <c r="B1082" s="8"/>
      <c r="C1082" s="8"/>
      <c r="D1082" s="8"/>
      <c r="E1082" s="8"/>
    </row>
    <row r="1088" ht="15.75">
      <c r="A1088" s="10"/>
    </row>
    <row r="1089" ht="15.75">
      <c r="A1089" s="8"/>
    </row>
    <row r="1093" spans="2:5" ht="15.75">
      <c r="B1093" s="10"/>
      <c r="C1093" s="10"/>
      <c r="D1093" s="10"/>
      <c r="E1093" s="10"/>
    </row>
    <row r="1100" ht="15.75">
      <c r="A1100" s="10"/>
    </row>
    <row r="1105" spans="2:5" ht="15.75">
      <c r="B1105" s="10"/>
      <c r="C1105" s="10"/>
      <c r="D1105" s="10"/>
      <c r="E1105" s="10"/>
    </row>
    <row r="1112" ht="15.75">
      <c r="A1112" s="10"/>
    </row>
    <row r="1117" spans="2:5" ht="15.75">
      <c r="B1117" s="10"/>
      <c r="C1117" s="10"/>
      <c r="D1117" s="10"/>
      <c r="E1117" s="10"/>
    </row>
    <row r="1124" ht="15.75">
      <c r="A1124" s="10"/>
    </row>
    <row r="1129" spans="2:5" ht="15.75">
      <c r="B1129" s="10"/>
      <c r="C1129" s="10"/>
      <c r="D1129" s="10"/>
      <c r="E1129" s="10"/>
    </row>
    <row r="1136" ht="15.75">
      <c r="A1136" s="10"/>
    </row>
    <row r="1137" spans="2:5" ht="15.75">
      <c r="B1137" s="10"/>
      <c r="C1137" s="10"/>
      <c r="D1137" s="10"/>
      <c r="E1137" s="10"/>
    </row>
    <row r="1144" ht="15.75">
      <c r="A1144" s="10"/>
    </row>
    <row r="1149" spans="2:5" ht="15.75">
      <c r="B1149" s="10"/>
      <c r="C1149" s="10"/>
      <c r="D1149" s="10"/>
      <c r="E1149" s="10"/>
    </row>
    <row r="1156" ht="15.75">
      <c r="A1156" s="10"/>
    </row>
    <row r="1161" spans="2:5" ht="15.75">
      <c r="B1161" s="10"/>
      <c r="C1161" s="10"/>
      <c r="D1161" s="10"/>
      <c r="E1161" s="10"/>
    </row>
    <row r="1168" ht="15.75">
      <c r="A1168" s="10"/>
    </row>
    <row r="1193" spans="2:5" ht="15.75">
      <c r="B1193" s="10"/>
      <c r="C1193" s="10"/>
      <c r="D1193" s="10"/>
      <c r="E1193" s="10"/>
    </row>
    <row r="1194" spans="2:5" ht="15.75">
      <c r="B1194" s="8"/>
      <c r="C1194" s="8"/>
      <c r="D1194" s="8"/>
      <c r="E1194" s="8"/>
    </row>
    <row r="1200" ht="15.75">
      <c r="A1200" s="10"/>
    </row>
    <row r="1201" ht="15.75">
      <c r="A1201" s="8"/>
    </row>
    <row r="1205" spans="2:5" ht="15.75">
      <c r="B1205" s="10"/>
      <c r="C1205" s="10"/>
      <c r="D1205" s="10"/>
      <c r="E1205" s="10"/>
    </row>
    <row r="1206" spans="2:5" ht="15.75">
      <c r="B1206" s="8"/>
      <c r="C1206" s="8"/>
      <c r="D1206" s="8"/>
      <c r="E1206" s="8"/>
    </row>
    <row r="1212" ht="15.75">
      <c r="A1212" s="10"/>
    </row>
    <row r="1213" ht="15.75">
      <c r="A1213" s="8"/>
    </row>
    <row r="1217" spans="2:5" ht="15.75">
      <c r="B1217" s="10"/>
      <c r="C1217" s="10"/>
      <c r="D1217" s="10"/>
      <c r="E1217" s="10"/>
    </row>
    <row r="1224" ht="15.75">
      <c r="A1224" s="10"/>
    </row>
    <row r="1230" spans="2:5" ht="15.75">
      <c r="B1230" s="8"/>
      <c r="C1230" s="8"/>
      <c r="D1230" s="8"/>
      <c r="E1230" s="8"/>
    </row>
    <row r="1231" spans="2:5" ht="15.75">
      <c r="B1231" s="8"/>
      <c r="C1231" s="8"/>
      <c r="D1231" s="8"/>
      <c r="E1231" s="8"/>
    </row>
    <row r="1232" spans="2:5" ht="15.75">
      <c r="B1232" s="8"/>
      <c r="C1232" s="8"/>
      <c r="D1232" s="8"/>
      <c r="E1232" s="8"/>
    </row>
    <row r="1233" spans="2:5" ht="15.75">
      <c r="B1233" s="8"/>
      <c r="C1233" s="8"/>
      <c r="D1233" s="8"/>
      <c r="E1233" s="8"/>
    </row>
    <row r="1234" spans="2:5" ht="15.75">
      <c r="B1234" s="8"/>
      <c r="C1234" s="8"/>
      <c r="D1234" s="8"/>
      <c r="E1234" s="8"/>
    </row>
    <row r="1237" ht="15.75">
      <c r="A1237" s="8"/>
    </row>
    <row r="1238" ht="15.75">
      <c r="A1238" s="8"/>
    </row>
    <row r="1239" ht="15.75">
      <c r="A1239" s="8"/>
    </row>
    <row r="1240" ht="15.75">
      <c r="A1240" s="8"/>
    </row>
    <row r="1241" ht="15.75">
      <c r="A1241" s="8"/>
    </row>
    <row r="1252" spans="2:5" ht="15.75">
      <c r="B1252" s="10"/>
      <c r="C1252" s="10"/>
      <c r="D1252" s="10"/>
      <c r="E1252" s="10"/>
    </row>
    <row r="1253" spans="2:5" ht="15.75">
      <c r="B1253" s="8"/>
      <c r="C1253" s="8"/>
      <c r="D1253" s="8"/>
      <c r="E1253" s="8"/>
    </row>
    <row r="1257" spans="2:5" ht="15.75">
      <c r="B1257" s="10"/>
      <c r="C1257" s="10"/>
      <c r="D1257" s="10"/>
      <c r="E1257" s="10"/>
    </row>
    <row r="1258" spans="2:5" ht="15.75">
      <c r="B1258" s="10"/>
      <c r="C1258" s="10"/>
      <c r="D1258" s="10"/>
      <c r="E1258" s="10"/>
    </row>
    <row r="1259" ht="15.75">
      <c r="A1259" s="10"/>
    </row>
    <row r="1260" ht="15.75">
      <c r="A1260" s="8"/>
    </row>
    <row r="1262" spans="2:5" ht="15.75">
      <c r="B1262" s="10"/>
      <c r="C1262" s="10"/>
      <c r="D1262" s="10"/>
      <c r="E1262" s="10"/>
    </row>
    <row r="1264" ht="15.75">
      <c r="A1264" s="10"/>
    </row>
    <row r="1265" ht="15.75">
      <c r="A1265" s="10"/>
    </row>
    <row r="1267" spans="2:5" ht="15.75">
      <c r="B1267" s="10"/>
      <c r="C1267" s="10"/>
      <c r="D1267" s="10"/>
      <c r="E1267" s="10"/>
    </row>
    <row r="1269" ht="15.75">
      <c r="A1269" s="10"/>
    </row>
    <row r="1274" spans="1:5" ht="15.75">
      <c r="A1274" s="10"/>
      <c r="B1274" s="10"/>
      <c r="C1274" s="10"/>
      <c r="D1274" s="10"/>
      <c r="E1274" s="10"/>
    </row>
    <row r="1279" spans="2:5" ht="15.75">
      <c r="B1279" s="10"/>
      <c r="C1279" s="10"/>
      <c r="D1279" s="10"/>
      <c r="E1279" s="10"/>
    </row>
    <row r="1281" ht="15.75">
      <c r="A1281" s="10"/>
    </row>
    <row r="1286" ht="15.75">
      <c r="A1286" s="10"/>
    </row>
    <row r="1288" spans="2:5" ht="15.75">
      <c r="B1288" s="10"/>
      <c r="C1288" s="10"/>
      <c r="D1288" s="10"/>
      <c r="E1288" s="10"/>
    </row>
    <row r="1295" spans="1:5" ht="15.75">
      <c r="A1295" s="10"/>
      <c r="B1295" s="10"/>
      <c r="C1295" s="10"/>
      <c r="D1295" s="10"/>
      <c r="E1295" s="10"/>
    </row>
    <row r="1296" spans="2:5" ht="15.75">
      <c r="B1296" s="8"/>
      <c r="C1296" s="8"/>
      <c r="D1296" s="8"/>
      <c r="E1296" s="8"/>
    </row>
    <row r="1300" spans="2:5" ht="15.75">
      <c r="B1300" s="10"/>
      <c r="C1300" s="10"/>
      <c r="D1300" s="10"/>
      <c r="E1300" s="10"/>
    </row>
    <row r="1301" spans="2:5" ht="15.75">
      <c r="B1301" s="8"/>
      <c r="C1301" s="8"/>
      <c r="D1301" s="8"/>
      <c r="E1301" s="8"/>
    </row>
    <row r="1302" ht="15.75">
      <c r="A1302" s="10"/>
    </row>
    <row r="1303" ht="15.75">
      <c r="A1303" s="8"/>
    </row>
    <row r="1305" spans="2:5" ht="15.75">
      <c r="B1305" s="10"/>
      <c r="C1305" s="10"/>
      <c r="D1305" s="10"/>
      <c r="E1305" s="10"/>
    </row>
    <row r="1306" spans="2:5" ht="15.75">
      <c r="B1306" s="8"/>
      <c r="C1306" s="8"/>
      <c r="D1306" s="8"/>
      <c r="E1306" s="8"/>
    </row>
    <row r="1307" ht="15.75">
      <c r="A1307" s="10"/>
    </row>
    <row r="1308" ht="15.75">
      <c r="A1308" s="8"/>
    </row>
    <row r="1310" spans="2:5" ht="15.75">
      <c r="B1310" s="10"/>
      <c r="C1310" s="10"/>
      <c r="D1310" s="10"/>
      <c r="E1310" s="10"/>
    </row>
    <row r="1312" ht="15.75">
      <c r="A1312" s="10"/>
    </row>
    <row r="1313" ht="15.75">
      <c r="A1313" s="8"/>
    </row>
    <row r="1317" ht="15.75">
      <c r="A1317" s="10"/>
    </row>
    <row r="1365" spans="2:5" ht="15.75">
      <c r="B1365" s="8"/>
      <c r="C1365" s="8"/>
      <c r="D1365" s="8"/>
      <c r="E1365" s="8"/>
    </row>
    <row r="1372" ht="15.75">
      <c r="A1372" s="8"/>
    </row>
    <row r="1445" spans="2:5" ht="15.75">
      <c r="B1445" s="118"/>
      <c r="C1445" s="118"/>
      <c r="D1445" s="118"/>
      <c r="E1445" s="118"/>
    </row>
    <row r="1446" spans="2:5" ht="15.75">
      <c r="B1446" s="118"/>
      <c r="C1446" s="118"/>
      <c r="D1446" s="118"/>
      <c r="E1446" s="118"/>
    </row>
    <row r="1447" spans="2:5" ht="15.75">
      <c r="B1447" s="118"/>
      <c r="C1447" s="118"/>
      <c r="D1447" s="118"/>
      <c r="E1447" s="118"/>
    </row>
    <row r="1448" spans="2:5" ht="15.75">
      <c r="B1448" s="118"/>
      <c r="C1448" s="118"/>
      <c r="D1448" s="118"/>
      <c r="E1448" s="118"/>
    </row>
    <row r="1449" spans="2:5" ht="15.75">
      <c r="B1449" s="118"/>
      <c r="C1449" s="118"/>
      <c r="D1449" s="118"/>
      <c r="E1449" s="118"/>
    </row>
    <row r="1450" spans="2:5" ht="15.75">
      <c r="B1450" s="118"/>
      <c r="C1450" s="118"/>
      <c r="D1450" s="118"/>
      <c r="E1450" s="118"/>
    </row>
    <row r="1451" spans="2:5" ht="15.75">
      <c r="B1451" s="118"/>
      <c r="C1451" s="118"/>
      <c r="D1451" s="118"/>
      <c r="E1451" s="118"/>
    </row>
    <row r="1452" spans="1:5" ht="15.75">
      <c r="A1452" s="118"/>
      <c r="B1452" s="118"/>
      <c r="C1452" s="118"/>
      <c r="D1452" s="118"/>
      <c r="E1452" s="118"/>
    </row>
    <row r="1453" spans="1:5" ht="15.75">
      <c r="A1453" s="118"/>
      <c r="B1453" s="118"/>
      <c r="C1453" s="118"/>
      <c r="D1453" s="118"/>
      <c r="E1453" s="118"/>
    </row>
    <row r="1454" spans="1:5" ht="15.75">
      <c r="A1454" s="118"/>
      <c r="B1454" s="118"/>
      <c r="C1454" s="118"/>
      <c r="D1454" s="118"/>
      <c r="E1454" s="118"/>
    </row>
    <row r="1455" spans="1:5" ht="15.75">
      <c r="A1455" s="118"/>
      <c r="B1455" s="118"/>
      <c r="C1455" s="118"/>
      <c r="D1455" s="118"/>
      <c r="E1455" s="118"/>
    </row>
    <row r="1456" ht="15.75">
      <c r="A1456" s="118"/>
    </row>
    <row r="1457" ht="15.75">
      <c r="A1457" s="118"/>
    </row>
    <row r="1458" spans="1:5" ht="15.75">
      <c r="A1458" s="118"/>
      <c r="B1458" s="8"/>
      <c r="C1458" s="8"/>
      <c r="D1458" s="8"/>
      <c r="E1458" s="8"/>
    </row>
    <row r="1459" ht="15.75">
      <c r="A1459" s="118"/>
    </row>
    <row r="1460" spans="1:5" ht="15.75">
      <c r="A1460" s="118"/>
      <c r="B1460" s="8"/>
      <c r="C1460" s="8"/>
      <c r="D1460" s="8"/>
      <c r="E1460" s="8"/>
    </row>
    <row r="1461" ht="15.75">
      <c r="A1461" s="118"/>
    </row>
    <row r="1462" spans="1:5" ht="15.75">
      <c r="A1462" s="118"/>
      <c r="B1462" s="8"/>
      <c r="C1462" s="8"/>
      <c r="D1462" s="8"/>
      <c r="E1462" s="8"/>
    </row>
    <row r="1465" ht="15.75">
      <c r="A1465" s="8"/>
    </row>
    <row r="1467" ht="15.75">
      <c r="A1467" s="8"/>
    </row>
    <row r="1469" ht="15.75">
      <c r="A1469" s="8"/>
    </row>
  </sheetData>
  <sheetProtection/>
  <mergeCells count="2">
    <mergeCell ref="A8:F8"/>
    <mergeCell ref="A9:F9"/>
  </mergeCells>
  <printOptions/>
  <pageMargins left="0.1968503937007874" right="0.2362204724409449" top="0.5511811023622047" bottom="0.5118110236220472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2012-11-14T08:46:57Z</cp:lastPrinted>
  <dcterms:created xsi:type="dcterms:W3CDTF">1996-10-14T23:33:28Z</dcterms:created>
  <dcterms:modified xsi:type="dcterms:W3CDTF">2012-12-21T09:08:41Z</dcterms:modified>
  <cp:category/>
  <cp:version/>
  <cp:contentType/>
  <cp:contentStatus/>
</cp:coreProperties>
</file>