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889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<sst xmlns="http://schemas.openxmlformats.org/spreadsheetml/2006/main" count="14845" uniqueCount="841">
  <si>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</si>
  <si>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</si>
  <si>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</si>
  <si>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</si>
  <si>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</si>
  <si>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</si>
  <si>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</si>
  <si>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</si>
  <si>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</si>
  <si>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</si>
  <si>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</si>
  <si>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</si>
  <si>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</si>
  <si>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</si>
  <si>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</si>
  <si>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</si>
  <si>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</si>
  <si>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</si>
  <si>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</si>
  <si>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</si>
  <si>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</si>
  <si>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</si>
  <si>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</si>
  <si>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</si>
  <si>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</si>
  <si>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</si>
  <si>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</si>
  <si>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</si>
  <si>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</si>
  <si>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</si>
  <si>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</si>
  <si>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</si>
  <si>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</si>
  <si>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</si>
  <si>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</si>
  <si>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</si>
  <si>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</si>
  <si>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</si>
  <si>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</si>
  <si>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</si>
  <si>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</si>
  <si>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</si>
  <si>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</si>
  <si>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</si>
  <si>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</si>
  <si>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</si>
  <si>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</si>
  <si>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</si>
  <si>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</si>
  <si>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</si>
  <si>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</si>
  <si>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</si>
  <si>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</si>
  <si>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</si>
  <si>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</si>
  <si>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</si>
  <si>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</si>
  <si>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</si>
  <si>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</si>
  <si>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</si>
  <si>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</si>
  <si>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</si>
  <si>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</si>
  <si>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</si>
  <si>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</si>
  <si>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</si>
  <si>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</si>
  <si>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</si>
  <si>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</si>
  <si>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</si>
  <si>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</si>
  <si>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</si>
  <si>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</si>
  <si>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</si>
  <si>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</si>
  <si>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</si>
  <si>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</si>
  <si>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</si>
  <si>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</si>
  <si>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</si>
  <si>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</si>
  <si>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</si>
  <si>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</si>
  <si>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</si>
  <si>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</si>
  <si>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</si>
  <si>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</si>
  <si>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</si>
  <si>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</si>
  <si>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</si>
  <si>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</si>
  <si>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</si>
  <si>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</si>
  <si>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</si>
  <si>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</si>
  <si>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</si>
  <si>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</si>
  <si>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</si>
  <si>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</si>
  <si>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</si>
  <si>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</si>
  <si>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</si>
  <si>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</si>
  <si>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</si>
  <si>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</si>
  <si>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</si>
  <si>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</si>
  <si>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</si>
  <si>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</si>
  <si>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</si>
  <si>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</si>
  <si>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</si>
  <si>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</si>
  <si>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</si>
  <si>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</si>
  <si>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</si>
  <si>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</si>
  <si>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</si>
  <si>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</si>
  <si>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</si>
  <si>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</si>
  <si>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</si>
  <si>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</si>
  <si>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</si>
  <si>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</si>
  <si>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</si>
  <si>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</si>
  <si>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</si>
  <si>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</si>
  <si>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</si>
  <si>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</si>
  <si>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</si>
  <si>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</si>
  <si>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</si>
  <si>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</si>
  <si>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</si>
  <si>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</si>
  <si>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</si>
  <si>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</si>
  <si>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</si>
  <si>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</si>
  <si>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</si>
  <si>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</si>
  <si>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</si>
  <si>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</si>
  <si>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</si>
  <si>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</si>
  <si>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</si>
  <si>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</si>
  <si>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</si>
  <si>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</si>
  <si>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</si>
  <si>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</si>
  <si>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</si>
  <si>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</si>
  <si>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</si>
  <si>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</si>
  <si>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</si>
  <si>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</si>
  <si>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</si>
  <si>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</si>
  <si>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</si>
  <si>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</si>
  <si>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</si>
  <si>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</si>
  <si>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</si>
  <si>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</si>
  <si>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</si>
  <si>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</si>
  <si>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</si>
  <si>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</si>
  <si>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</si>
  <si>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</si>
  <si>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</si>
  <si>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</si>
  <si>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</si>
  <si>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</si>
  <si>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</si>
  <si>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</si>
  <si>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</si>
  <si>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</si>
  <si>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</si>
  <si>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</si>
  <si>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</si>
  <si>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</si>
  <si>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</si>
  <si>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</si>
  <si>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</si>
  <si>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</si>
  <si>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</si>
  <si>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</si>
  <si>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</si>
  <si>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</si>
  <si>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</si>
  <si>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</si>
  <si>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</si>
  <si>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</si>
  <si>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</si>
  <si>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</si>
  <si>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</si>
  <si>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</si>
  <si>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</si>
  <si>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</si>
  <si>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</si>
  <si>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</si>
  <si>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</si>
  <si>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</si>
  <si>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</si>
  <si>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</si>
  <si>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</si>
  <si>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</si>
  <si>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</si>
  <si>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</si>
  <si>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</si>
  <si>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</si>
  <si>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</si>
  <si>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</si>
  <si>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</si>
  <si>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</si>
  <si>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</si>
  <si>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</si>
  <si>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</si>
  <si>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</si>
  <si>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</si>
  <si>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</si>
  <si>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</si>
  <si>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</si>
  <si>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</si>
  <si>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</si>
  <si>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</si>
  <si>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</si>
  <si>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</si>
  <si>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</si>
  <si>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</si>
  <si>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</si>
  <si>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</si>
  <si>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</si>
  <si>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</si>
  <si>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</si>
  <si>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</si>
  <si>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</si>
  <si>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</si>
  <si>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</si>
  <si>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</si>
  <si>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</si>
  <si>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</si>
  <si>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</si>
  <si>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</si>
  <si>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</si>
  <si>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</si>
  <si>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</si>
  <si>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</si>
  <si>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</si>
  <si>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</si>
  <si>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</si>
  <si>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</si>
  <si>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</si>
  <si>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</si>
  <si>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</si>
  <si>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</si>
  <si>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</si>
  <si>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</si>
  <si>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</si>
  <si>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</si>
  <si>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</si>
  <si>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</si>
  <si>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</si>
  <si>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</si>
  <si>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</si>
  <si>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</si>
  <si>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</si>
  <si>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</si>
  <si>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</si>
  <si>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</si>
  <si>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</si>
  <si>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</si>
  <si>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</si>
  <si>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</si>
  <si>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</si>
  <si>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</si>
  <si>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</si>
  <si>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</si>
  <si>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</si>
  <si>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</si>
  <si>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</si>
  <si>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</si>
  <si>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</si>
  <si>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</si>
  <si>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</si>
  <si>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</si>
  <si>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</si>
  <si>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</si>
  <si>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</si>
  <si>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</si>
  <si>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</si>
  <si>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</si>
  <si>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</si>
  <si>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</si>
  <si>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</si>
  <si>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</si>
  <si>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</si>
  <si>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</si>
  <si>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</si>
  <si>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</si>
  <si>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</si>
  <si>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</si>
  <si>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</si>
  <si>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</si>
  <si>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</si>
  <si>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</si>
  <si>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</si>
  <si>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</si>
  <si>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</si>
  <si>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</si>
  <si>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</si>
  <si>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</si>
  <si>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</si>
  <si>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</si>
  <si>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</si>
  <si>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</si>
  <si>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</si>
  <si>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</si>
  <si>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</si>
  <si>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</si>
  <si>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</si>
  <si>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</si>
  <si>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</si>
  <si>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</si>
  <si>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</si>
  <si>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</si>
  <si>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</si>
  <si>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</si>
  <si>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</si>
  <si>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</si>
  <si>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</si>
  <si>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</si>
  <si>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</si>
  <si>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</si>
  <si>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</si>
  <si>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</si>
  <si>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</si>
  <si>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</si>
  <si>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</si>
  <si>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</si>
  <si>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</si>
  <si>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</si>
  <si>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</si>
  <si>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</si>
  <si>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</si>
  <si>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</si>
  <si>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</si>
  <si>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</si>
  <si>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</si>
  <si>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</si>
  <si>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</si>
  <si>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</si>
  <si>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</si>
  <si>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</si>
  <si>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</si>
  <si>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</si>
  <si>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</si>
  <si>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</si>
  <si>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</si>
  <si>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</si>
  <si>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</si>
  <si>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</si>
  <si>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</si>
  <si>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</si>
  <si>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</si>
  <si>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</si>
  <si>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</si>
  <si>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</si>
  <si>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</si>
  <si>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</si>
  <si>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</si>
  <si>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</si>
  <si>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</si>
  <si>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</si>
  <si>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</si>
  <si>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</si>
  <si>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</si>
  <si>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</si>
  <si>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</si>
  <si>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</si>
  <si>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</si>
  <si>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</si>
  <si>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</si>
  <si>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</si>
  <si>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</si>
  <si>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</si>
  <si>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</si>
  <si>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</si>
  <si>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</si>
  <si>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</si>
  <si>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</si>
  <si>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</si>
  <si>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</si>
  <si>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</si>
  <si>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</si>
  <si>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</si>
  <si>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</si>
  <si>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</si>
  <si>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</si>
  <si>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</si>
  <si>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</si>
  <si>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</si>
  <si>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</si>
  <si>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</si>
  <si>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</si>
  <si>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</si>
  <si>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</si>
  <si>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</si>
  <si>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</si>
  <si>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</si>
  <si>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</si>
  <si>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</si>
  <si>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</si>
  <si>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</si>
  <si>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</si>
  <si>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</si>
  <si>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</si>
  <si>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</si>
  <si>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</si>
  <si>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</si>
  <si>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</si>
  <si>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</si>
  <si>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</si>
  <si>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</si>
  <si>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</si>
  <si>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</si>
  <si>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</si>
  <si>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</si>
  <si>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</si>
  <si>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</si>
  <si>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</si>
  <si>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</si>
  <si>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</si>
  <si>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</si>
  <si>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</si>
  <si>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</si>
  <si>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</si>
  <si>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</si>
  <si>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</si>
  <si>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</si>
  <si>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</si>
  <si>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</si>
  <si>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</si>
  <si>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</si>
  <si>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</si>
  <si>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</si>
  <si>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</si>
  <si>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</si>
  <si>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</si>
  <si>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</si>
  <si>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</si>
  <si>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</si>
  <si>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</si>
  <si>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</si>
  <si>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</si>
  <si>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</si>
  <si>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</si>
  <si>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</si>
  <si>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</si>
  <si>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</si>
  <si>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</si>
  <si>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</si>
  <si>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</si>
  <si>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</si>
  <si>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</si>
  <si>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</si>
  <si>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</si>
  <si>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</si>
  <si>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</si>
  <si>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</si>
  <si>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</si>
  <si>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</si>
  <si>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</si>
  <si>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</si>
  <si>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</si>
  <si>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</si>
  <si>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</si>
  <si>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</si>
  <si>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</si>
  <si>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</si>
  <si>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</si>
  <si>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</si>
  <si>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</si>
  <si>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</si>
  <si>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</si>
  <si>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</si>
  <si>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</si>
  <si>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</si>
  <si>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</si>
  <si>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</si>
  <si>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</si>
  <si>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</si>
  <si>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</si>
  <si>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</si>
  <si>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</si>
  <si>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</si>
  <si>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</si>
  <si>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</si>
  <si>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</si>
  <si>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</si>
  <si>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</si>
  <si>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</si>
  <si>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</si>
  <si>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</si>
  <si>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</si>
  <si>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</si>
  <si>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</si>
  <si>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</si>
  <si>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</si>
  <si>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</si>
  <si>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</si>
  <si>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</si>
  <si>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</si>
  <si>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</si>
  <si>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</si>
  <si>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</si>
  <si>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</si>
  <si>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</si>
  <si>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</si>
  <si>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</si>
  <si>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</si>
  <si>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</si>
  <si>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</si>
  <si>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</si>
  <si>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</si>
  <si>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</si>
  <si>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</si>
  <si>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</si>
  <si>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</si>
  <si>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</si>
  <si>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</si>
  <si>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</si>
  <si>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</si>
  <si>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</si>
  <si>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</si>
  <si>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</si>
  <si>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</si>
  <si>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</si>
  <si>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</si>
  <si>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</si>
  <si>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</si>
  <si>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</si>
  <si>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</si>
  <si>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</si>
  <si>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</si>
  <si>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</si>
  <si>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</si>
  <si>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</si>
  <si>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</si>
  <si>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</si>
  <si>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</si>
  <si>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</si>
  <si>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</si>
  <si>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</si>
  <si>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</si>
  <si>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</si>
  <si>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</si>
  <si>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</si>
  <si>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</si>
  <si>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</si>
  <si>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</si>
  <si>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</si>
  <si>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</si>
  <si>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</si>
  <si>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</si>
  <si>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</si>
  <si>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</si>
  <si>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</si>
  <si>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</si>
  <si>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</si>
  <si>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</si>
  <si>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</si>
  <si>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</si>
  <si>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</si>
  <si>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</si>
  <si>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</si>
  <si>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</si>
  <si>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</si>
  <si>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</si>
  <si>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</si>
  <si>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</si>
  <si>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</si>
  <si>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</si>
  <si>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</si>
  <si>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</si>
  <si>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</si>
  <si>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</si>
  <si>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</si>
  <si>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</si>
  <si>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</si>
  <si>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</si>
  <si>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</si>
  <si>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</si>
  <si>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</si>
  <si>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</si>
  <si>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</si>
  <si>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</si>
  <si>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</si>
  <si>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</si>
  <si>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</si>
  <si>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</si>
  <si>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</si>
  <si>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</si>
  <si>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</si>
  <si>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</si>
  <si>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</si>
  <si>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</si>
  <si>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</si>
  <si>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</si>
  <si>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</si>
  <si>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</si>
  <si>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</si>
  <si>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</si>
  <si>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</si>
  <si>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</si>
  <si>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</si>
  <si>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</si>
  <si>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</si>
  <si>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</si>
  <si>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</si>
  <si>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</si>
  <si>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</si>
  <si>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</si>
  <si>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</si>
  <si>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</si>
  <si>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</si>
  <si>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</si>
  <si>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</si>
  <si>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</si>
  <si>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</si>
  <si>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</si>
  <si>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</si>
  <si>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</si>
  <si>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</si>
  <si>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</si>
  <si>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</si>
  <si>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</si>
  <si>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</si>
  <si>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</si>
  <si>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</si>
  <si>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</si>
  <si>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</si>
  <si>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</si>
  <si>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</si>
  <si>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</si>
  <si>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</si>
  <si>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</si>
  <si>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</si>
  <si>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</si>
  <si>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</si>
  <si>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</si>
  <si>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</si>
  <si>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</si>
  <si>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</si>
  <si>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</si>
  <si>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</si>
  <si>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</si>
  <si>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</si>
  <si>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</si>
  <si>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</si>
  <si>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</si>
  <si>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</si>
  <si>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</si>
  <si>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</si>
  <si>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</si>
  <si>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</si>
  <si>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</si>
  <si>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</si>
  <si>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</si>
  <si>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</si>
  <si>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</si>
  <si>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</si>
  <si>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</si>
  <si>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</si>
  <si>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</si>
  <si>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</si>
  <si>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</si>
  <si>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</si>
  <si>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</si>
  <si>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</si>
  <si>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</si>
  <si>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</si>
  <si>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</si>
  <si>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</si>
  <si>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</si>
  <si>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</si>
  <si>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</si>
  <si>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</si>
  <si>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</si>
  <si>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</si>
  <si>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</si>
  <si>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</si>
  <si>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</si>
  <si>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</si>
  <si>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</si>
  <si>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</si>
  <si>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</si>
  <si>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</si>
  <si>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</si>
  <si>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</si>
  <si>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</si>
  <si>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</si>
  <si>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</si>
  <si>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</si>
  <si>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</si>
  <si>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</si>
  <si>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</si>
  <si>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</si>
  <si>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</si>
  <si>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</si>
  <si>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</si>
  <si>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</si>
  <si>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</si>
  <si>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</si>
  <si>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</si>
  <si>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</si>
  <si>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</si>
  <si>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</si>
  <si>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</si>
  <si>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</si>
  <si>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</si>
  <si>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</si>
  <si>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</si>
  <si>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</si>
  <si>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</si>
  <si>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</si>
  <si>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</si>
  <si>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</si>
  <si>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</si>
  <si>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</si>
  <si>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</si>
  <si>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</si>
  <si>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</si>
  <si>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</si>
  <si>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</si>
  <si>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</si>
  <si>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</si>
  <si>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</si>
  <si>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</si>
  <si>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</si>
  <si>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</si>
  <si>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</si>
  <si>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</si>
  <si>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</si>
  <si>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</si>
  <si>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</si>
  <si>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</si>
  <si>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</si>
  <si>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</si>
  <si>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</si>
  <si>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</si>
  <si>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</si>
  <si>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</si>
  <si>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</si>
  <si>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</si>
  <si>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</si>
  <si>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</si>
  <si>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</si>
  <si>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</si>
  <si>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</si>
  <si>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</si>
  <si>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</si>
  <si>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Организация и содержание мест захоронения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</si>
  <si>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</si>
  <si>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</si>
  <si>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</si>
  <si>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</si>
  <si>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</si>
  <si>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</si>
  <si>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</si>
  <si>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 xml:space="preserve">Резервные фонды </t>
  </si>
  <si>
    <t>Резервные фонды местных администраций</t>
  </si>
  <si>
    <t>007 05 00</t>
  </si>
  <si>
    <t>Прочие расходы</t>
  </si>
  <si>
    <t>Обеспечение пожарной безопасности</t>
  </si>
  <si>
    <t>0410</t>
  </si>
  <si>
    <t>Целевые прграммы муниципальных образований</t>
  </si>
  <si>
    <t>795 00 00</t>
  </si>
  <si>
    <t>Благоустройство</t>
  </si>
  <si>
    <t>Ууличное освещение</t>
  </si>
  <si>
    <t>600 01 00</t>
  </si>
  <si>
    <t>600 02 00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</si>
  <si>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</si>
  <si>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</si>
  <si>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</si>
  <si>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</si>
  <si>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</si>
  <si>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</si>
  <si>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</si>
  <si>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</si>
  <si>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</si>
  <si>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</si>
  <si>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</si>
  <si>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</si>
  <si>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Мероприятия в области здравоохранения, спорта и физической культуры</t>
  </si>
  <si>
    <t>512 97 00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</si>
  <si>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</si>
  <si>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</si>
  <si>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</si>
  <si>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</si>
  <si>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202 67 00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</si>
  <si>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</si>
  <si>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</si>
  <si>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</si>
  <si>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</si>
  <si>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</si>
  <si>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 xml:space="preserve">Раздел </t>
  </si>
  <si>
    <t>Подраздел</t>
  </si>
  <si>
    <t>Ведомственная структура расходов бюджета Пудомягского сельского поселения</t>
  </si>
  <si>
    <t xml:space="preserve">092 00 00 </t>
  </si>
  <si>
    <t>092 03 30</t>
  </si>
  <si>
    <t>1100</t>
  </si>
  <si>
    <t>Безвозмездные перечисления бюджетам</t>
  </si>
  <si>
    <t>521 06 00</t>
  </si>
  <si>
    <t>Проведение мероприятий, осуществляемых органами местного самоуправления</t>
  </si>
  <si>
    <t>Защита населения и территории от последствий чрезвычайных ситуаций, гражданская оборона</t>
  </si>
  <si>
    <t>Родготовка и ликвидация последствий мрезвычайных ситуаций и стихийных бедствий</t>
  </si>
  <si>
    <t>218 01 00</t>
  </si>
  <si>
    <t>Подготовка  населения и организаций к действиям в чрезвычайной ситуации в мирное время</t>
  </si>
  <si>
    <t>0412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</si>
  <si>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</si>
  <si>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</si>
  <si>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</si>
  <si>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</si>
  <si>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 xml:space="preserve">Социальное обеспечение населения </t>
  </si>
  <si>
    <t>1003</t>
  </si>
  <si>
    <t>505 33 03</t>
  </si>
  <si>
    <t xml:space="preserve">Социальные выплаты </t>
  </si>
  <si>
    <t>442 99 00</t>
  </si>
  <si>
    <t>на 2014 год</t>
  </si>
  <si>
    <t>Бюджет на 2014 год (тыс.руб.)</t>
  </si>
  <si>
    <t>219 0 100</t>
  </si>
  <si>
    <t>219 01 00</t>
  </si>
  <si>
    <t>Дорожное хозяйство</t>
  </si>
  <si>
    <t>1102</t>
  </si>
  <si>
    <t>Приложение № 7</t>
  </si>
  <si>
    <t>от 21 ноября  2013 года  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</si>
</sst>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29" t="s">
        <v>606</v>
      </c>
      <c r="D1" s="229"/>
      <c r="E1" s="229"/>
    </row>
    <row r="2" spans="3:5" ht="14.25" customHeight="1">
      <c r="C2" s="230" t="s">
        <v>607</v>
      </c>
      <c r="D2" s="230"/>
      <c r="E2" s="230"/>
    </row>
    <row r="3" spans="3:5" ht="12.75" customHeight="1">
      <c r="C3" s="229" t="s">
        <v>608</v>
      </c>
      <c r="D3" s="229"/>
      <c r="E3" s="229"/>
    </row>
    <row r="4" spans="3:5" ht="13.5" customHeight="1">
      <c r="C4" s="229" t="s">
        <v>609</v>
      </c>
      <c r="D4" s="229"/>
      <c r="E4" s="229"/>
    </row>
    <row r="5" spans="1:6" ht="17.25" customHeight="1">
      <c r="A5" s="232" t="s">
        <v>243</v>
      </c>
      <c r="B5" s="233"/>
      <c r="C5" s="233"/>
      <c r="D5" s="233"/>
      <c r="E5" s="233"/>
      <c r="F5" s="233"/>
    </row>
    <row r="6" spans="1:6" ht="17.25" customHeight="1">
      <c r="A6" s="232" t="s">
        <v>0</v>
      </c>
      <c r="B6" s="233"/>
      <c r="C6" s="233"/>
      <c r="D6" s="233"/>
      <c r="E6" s="233"/>
      <c r="F6" s="23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1"/>
      <c r="B430" s="33" t="s">
        <v>278</v>
      </c>
      <c r="C430" s="234" t="s">
        <v>274</v>
      </c>
      <c r="D430" s="234" t="s">
        <v>277</v>
      </c>
      <c r="E430" s="234" t="s">
        <v>279</v>
      </c>
      <c r="F430" s="239">
        <v>3960</v>
      </c>
      <c r="G430" s="25"/>
      <c r="H430" s="25"/>
      <c r="I430" s="25"/>
      <c r="J430" s="25"/>
    </row>
    <row r="431" spans="1:10" s="26" customFormat="1" ht="15.75">
      <c r="A431" s="242"/>
      <c r="B431" s="34" t="s">
        <v>280</v>
      </c>
      <c r="C431" s="235"/>
      <c r="D431" s="235"/>
      <c r="E431" s="235"/>
      <c r="F431" s="240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1"/>
      <c r="B979" s="243" t="s">
        <v>28</v>
      </c>
      <c r="C979" s="231" t="s">
        <v>29</v>
      </c>
      <c r="D979" s="231" t="s">
        <v>246</v>
      </c>
      <c r="E979" s="231" t="s">
        <v>12</v>
      </c>
      <c r="F979" s="244">
        <v>350</v>
      </c>
    </row>
    <row r="980" spans="1:6" ht="9.75" customHeight="1">
      <c r="A980" s="231"/>
      <c r="B980" s="243"/>
      <c r="C980" s="231"/>
      <c r="D980" s="231"/>
      <c r="E980" s="231"/>
      <c r="F980" s="244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1"/>
      <c r="B983" s="238" t="s">
        <v>428</v>
      </c>
      <c r="C983" s="236" t="s">
        <v>459</v>
      </c>
      <c r="D983" s="236" t="s">
        <v>427</v>
      </c>
      <c r="E983" s="236">
        <v>453</v>
      </c>
      <c r="F983" s="237">
        <v>350</v>
      </c>
    </row>
    <row r="984" spans="1:6" ht="15.75">
      <c r="A984" s="231"/>
      <c r="B984" s="238"/>
      <c r="C984" s="236"/>
      <c r="D984" s="236"/>
      <c r="E984" s="236"/>
      <c r="F984" s="237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430:F431"/>
    <mergeCell ref="A430:A431"/>
    <mergeCell ref="B979:B980"/>
    <mergeCell ref="F979:F980"/>
    <mergeCell ref="A979:A980"/>
    <mergeCell ref="E430:E431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29" t="s">
        <v>606</v>
      </c>
      <c r="D1" s="229"/>
      <c r="E1" s="229"/>
    </row>
    <row r="2" spans="3:5" ht="15.75">
      <c r="C2" s="230" t="s">
        <v>607</v>
      </c>
      <c r="D2" s="230"/>
      <c r="E2" s="230"/>
    </row>
    <row r="3" spans="3:5" ht="15.75">
      <c r="C3" s="229" t="s">
        <v>608</v>
      </c>
      <c r="D3" s="229"/>
      <c r="E3" s="229"/>
    </row>
    <row r="4" spans="3:5" ht="15.75">
      <c r="C4" s="229"/>
      <c r="D4" s="229"/>
      <c r="E4" s="229"/>
    </row>
    <row r="5" spans="1:6" ht="18.75">
      <c r="A5" s="232" t="s">
        <v>243</v>
      </c>
      <c r="B5" s="233"/>
      <c r="C5" s="233"/>
      <c r="D5" s="233"/>
      <c r="E5" s="233"/>
      <c r="F5" s="233"/>
    </row>
    <row r="6" spans="1:6" ht="18.75">
      <c r="A6" s="232" t="s">
        <v>0</v>
      </c>
      <c r="B6" s="233"/>
      <c r="C6" s="233"/>
      <c r="D6" s="233"/>
      <c r="E6" s="233"/>
      <c r="F6" s="23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1"/>
      <c r="B270" s="33" t="s">
        <v>278</v>
      </c>
      <c r="C270" s="234" t="s">
        <v>274</v>
      </c>
      <c r="D270" s="234" t="s">
        <v>277</v>
      </c>
      <c r="E270" s="234" t="s">
        <v>279</v>
      </c>
      <c r="F270" s="245">
        <v>3960</v>
      </c>
      <c r="G270" s="109">
        <v>3960</v>
      </c>
    </row>
    <row r="271" spans="1:7" ht="15.75">
      <c r="A271" s="242"/>
      <c r="B271" s="34" t="s">
        <v>280</v>
      </c>
      <c r="C271" s="235"/>
      <c r="D271" s="235"/>
      <c r="E271" s="235"/>
      <c r="F271" s="24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29" t="s">
        <v>606</v>
      </c>
      <c r="D1" s="229"/>
      <c r="E1" s="229"/>
    </row>
    <row r="2" spans="3:5" ht="14.25" customHeight="1">
      <c r="C2" s="230" t="s">
        <v>607</v>
      </c>
      <c r="D2" s="230"/>
      <c r="E2" s="230"/>
    </row>
    <row r="3" spans="3:5" ht="12.75" customHeight="1">
      <c r="C3" s="229" t="s">
        <v>608</v>
      </c>
      <c r="D3" s="229"/>
      <c r="E3" s="229"/>
    </row>
    <row r="4" spans="3:5" ht="13.5" customHeight="1">
      <c r="C4" s="229"/>
      <c r="D4" s="229"/>
      <c r="E4" s="229"/>
    </row>
    <row r="5" spans="1:6" ht="17.25" customHeight="1">
      <c r="A5" s="232" t="s">
        <v>243</v>
      </c>
      <c r="B5" s="233"/>
      <c r="C5" s="233"/>
      <c r="D5" s="233"/>
      <c r="E5" s="233"/>
      <c r="F5" s="233"/>
    </row>
    <row r="6" spans="1:6" ht="17.25" customHeight="1">
      <c r="A6" s="232" t="s">
        <v>0</v>
      </c>
      <c r="B6" s="233"/>
      <c r="C6" s="233"/>
      <c r="D6" s="233"/>
      <c r="E6" s="233"/>
      <c r="F6" s="23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1"/>
      <c r="B270" s="33" t="s">
        <v>278</v>
      </c>
      <c r="C270" s="234" t="s">
        <v>274</v>
      </c>
      <c r="D270" s="234" t="s">
        <v>277</v>
      </c>
      <c r="E270" s="234" t="s">
        <v>279</v>
      </c>
      <c r="F270" s="245">
        <v>3960</v>
      </c>
      <c r="G270" s="247">
        <f t="shared" si="7"/>
        <v>3960</v>
      </c>
      <c r="H270" s="105"/>
      <c r="I270" s="7"/>
      <c r="J270" s="7"/>
    </row>
    <row r="271" spans="1:8" ht="15.75">
      <c r="A271" s="242"/>
      <c r="B271" s="34" t="s">
        <v>280</v>
      </c>
      <c r="C271" s="235"/>
      <c r="D271" s="235"/>
      <c r="E271" s="235"/>
      <c r="F271" s="246"/>
      <c r="G271" s="248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29" t="s">
        <v>606</v>
      </c>
      <c r="D1" s="229"/>
      <c r="E1" s="229"/>
    </row>
    <row r="2" spans="3:5" ht="15.75">
      <c r="C2" s="230" t="s">
        <v>607</v>
      </c>
      <c r="D2" s="230"/>
      <c r="E2" s="230"/>
    </row>
    <row r="3" spans="3:5" ht="15.75">
      <c r="C3" s="229" t="s">
        <v>608</v>
      </c>
      <c r="D3" s="229"/>
      <c r="E3" s="229"/>
    </row>
    <row r="4" spans="3:5" ht="15.75">
      <c r="C4" s="229"/>
      <c r="D4" s="229"/>
      <c r="E4" s="229"/>
    </row>
    <row r="5" spans="1:6" ht="18.75">
      <c r="A5" s="232" t="s">
        <v>243</v>
      </c>
      <c r="B5" s="233"/>
      <c r="C5" s="233"/>
      <c r="D5" s="233"/>
      <c r="E5" s="233"/>
      <c r="F5" s="233"/>
    </row>
    <row r="6" spans="1:6" ht="18.75">
      <c r="A6" s="232" t="s">
        <v>0</v>
      </c>
      <c r="B6" s="233"/>
      <c r="C6" s="233"/>
      <c r="D6" s="233"/>
      <c r="E6" s="233"/>
      <c r="F6" s="23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1"/>
      <c r="B270" s="33" t="s">
        <v>278</v>
      </c>
      <c r="C270" s="234" t="s">
        <v>274</v>
      </c>
      <c r="D270" s="234" t="s">
        <v>277</v>
      </c>
      <c r="E270" s="234" t="s">
        <v>279</v>
      </c>
      <c r="F270" s="245">
        <v>3960</v>
      </c>
      <c r="G270" s="109">
        <v>3960</v>
      </c>
    </row>
    <row r="271" spans="1:7" ht="15.75">
      <c r="A271" s="242"/>
      <c r="B271" s="34" t="s">
        <v>280</v>
      </c>
      <c r="C271" s="235"/>
      <c r="D271" s="235"/>
      <c r="E271" s="235"/>
      <c r="F271" s="24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29" t="s">
        <v>606</v>
      </c>
      <c r="D1" s="229"/>
      <c r="E1" s="229"/>
    </row>
    <row r="2" spans="3:5" ht="14.25" customHeight="1">
      <c r="C2" s="230" t="s">
        <v>607</v>
      </c>
      <c r="D2" s="230"/>
      <c r="E2" s="230"/>
    </row>
    <row r="3" spans="3:5" ht="12.75" customHeight="1">
      <c r="C3" s="229" t="s">
        <v>608</v>
      </c>
      <c r="D3" s="229"/>
      <c r="E3" s="229"/>
    </row>
    <row r="4" spans="3:5" ht="13.5" customHeight="1">
      <c r="C4" s="229"/>
      <c r="D4" s="229"/>
      <c r="E4" s="229"/>
    </row>
    <row r="5" spans="1:7" ht="17.25" customHeight="1">
      <c r="A5" s="232" t="s">
        <v>243</v>
      </c>
      <c r="B5" s="233"/>
      <c r="C5" s="233"/>
      <c r="D5" s="233"/>
      <c r="E5" s="233"/>
      <c r="F5" s="233"/>
      <c r="G5" s="1"/>
    </row>
    <row r="6" spans="1:7" ht="17.25" customHeight="1">
      <c r="A6" s="232" t="s">
        <v>0</v>
      </c>
      <c r="B6" s="233"/>
      <c r="C6" s="233"/>
      <c r="D6" s="233"/>
      <c r="E6" s="233"/>
      <c r="F6" s="233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1"/>
      <c r="B445" s="33" t="s">
        <v>278</v>
      </c>
      <c r="C445" s="234" t="s">
        <v>274</v>
      </c>
      <c r="D445" s="234" t="s">
        <v>277</v>
      </c>
      <c r="E445" s="234" t="s">
        <v>279</v>
      </c>
      <c r="F445" s="239">
        <v>3960</v>
      </c>
      <c r="G445" s="239">
        <v>3960</v>
      </c>
      <c r="H445" s="150"/>
      <c r="I445" s="25"/>
      <c r="J445" s="25"/>
    </row>
    <row r="446" spans="1:10" s="26" customFormat="1" ht="15.75">
      <c r="A446" s="242"/>
      <c r="B446" s="34" t="s">
        <v>280</v>
      </c>
      <c r="C446" s="235"/>
      <c r="D446" s="235"/>
      <c r="E446" s="235"/>
      <c r="F446" s="240"/>
      <c r="G446" s="240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1"/>
      <c r="B998" s="243" t="s">
        <v>28</v>
      </c>
      <c r="C998" s="231" t="s">
        <v>29</v>
      </c>
      <c r="D998" s="231" t="s">
        <v>246</v>
      </c>
      <c r="E998" s="231" t="s">
        <v>12</v>
      </c>
      <c r="F998" s="244">
        <v>350</v>
      </c>
      <c r="G998" s="244">
        <v>350</v>
      </c>
    </row>
    <row r="999" spans="1:7" ht="9.75" customHeight="1">
      <c r="A999" s="231"/>
      <c r="B999" s="243"/>
      <c r="C999" s="231"/>
      <c r="D999" s="231"/>
      <c r="E999" s="231"/>
      <c r="F999" s="244"/>
      <c r="G999" s="244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1"/>
      <c r="B1002" s="238" t="s">
        <v>428</v>
      </c>
      <c r="C1002" s="236" t="s">
        <v>459</v>
      </c>
      <c r="D1002" s="236" t="s">
        <v>427</v>
      </c>
      <c r="E1002" s="236">
        <v>453</v>
      </c>
      <c r="F1002" s="237">
        <v>350</v>
      </c>
      <c r="G1002" s="237">
        <v>350</v>
      </c>
    </row>
    <row r="1003" spans="1:7" ht="15.75">
      <c r="A1003" s="231"/>
      <c r="B1003" s="238"/>
      <c r="C1003" s="236"/>
      <c r="D1003" s="236"/>
      <c r="E1003" s="236"/>
      <c r="F1003" s="237"/>
      <c r="G1003" s="237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749</v>
      </c>
      <c r="C1" s="2"/>
      <c r="D1" s="2"/>
      <c r="E1" s="171"/>
      <c r="F1" s="22"/>
    </row>
    <row r="2" spans="1:6" ht="15.75">
      <c r="A2" s="2"/>
      <c r="B2" s="2" t="s">
        <v>747</v>
      </c>
      <c r="C2" s="2"/>
      <c r="D2" s="2"/>
      <c r="E2" s="171"/>
      <c r="F2" s="22"/>
    </row>
    <row r="3" spans="1:6" ht="15.75">
      <c r="A3" s="2"/>
      <c r="B3" s="2" t="s">
        <v>748</v>
      </c>
      <c r="C3" s="2"/>
      <c r="D3" s="2"/>
      <c r="E3" s="171"/>
      <c r="F3" s="22"/>
    </row>
    <row r="4" spans="1:6" ht="15.75">
      <c r="A4" s="2"/>
      <c r="B4" s="2" t="s">
        <v>750</v>
      </c>
      <c r="C4" s="171"/>
      <c r="D4" s="171"/>
      <c r="E4" s="171"/>
      <c r="F4" s="22"/>
    </row>
    <row r="5" spans="1:6" ht="15.75">
      <c r="A5" s="2"/>
      <c r="B5" s="2" t="s">
        <v>751</v>
      </c>
      <c r="C5" s="171"/>
      <c r="D5" s="171"/>
      <c r="E5" s="171"/>
      <c r="F5" s="22"/>
    </row>
    <row r="6" spans="1:6" ht="15.75">
      <c r="A6" s="2"/>
      <c r="B6" s="2" t="s">
        <v>754</v>
      </c>
      <c r="C6" s="171"/>
      <c r="D6" s="171"/>
      <c r="E6" s="171"/>
      <c r="F6" s="22"/>
    </row>
    <row r="7" spans="1:6" ht="15.75">
      <c r="A7" s="2"/>
      <c r="B7" s="2" t="s">
        <v>760</v>
      </c>
      <c r="C7" s="171"/>
      <c r="D7" s="171"/>
      <c r="E7" s="171"/>
      <c r="F7" s="22"/>
    </row>
    <row r="8" spans="1:6" ht="15.75">
      <c r="A8" s="2"/>
      <c r="B8" s="2" t="s">
        <v>761</v>
      </c>
      <c r="C8" s="171"/>
      <c r="D8" s="171"/>
      <c r="E8" s="171"/>
      <c r="F8" s="22"/>
    </row>
    <row r="9" spans="1:6" ht="15.75">
      <c r="A9" s="8" t="s">
        <v>755</v>
      </c>
      <c r="B9" s="2"/>
      <c r="C9" s="2"/>
      <c r="D9" s="2"/>
      <c r="E9" s="2"/>
      <c r="F9" s="118"/>
    </row>
    <row r="11" spans="1:3" ht="12.75">
      <c r="A11" s="172" t="s">
        <v>687</v>
      </c>
      <c r="B11" s="174" t="s">
        <v>689</v>
      </c>
      <c r="C11" s="176" t="s">
        <v>690</v>
      </c>
    </row>
    <row r="12" spans="1:3" ht="12.75">
      <c r="A12" s="173" t="s">
        <v>688</v>
      </c>
      <c r="B12" s="175"/>
      <c r="C12" s="177" t="s">
        <v>691</v>
      </c>
    </row>
    <row r="13" spans="1:3" ht="12.75">
      <c r="A13" s="178" t="s">
        <v>702</v>
      </c>
      <c r="B13" s="178" t="s">
        <v>694</v>
      </c>
      <c r="C13" s="179">
        <f>+C14+C18+C22+C33+C16+C46</f>
        <v>11391.599999999999</v>
      </c>
    </row>
    <row r="14" spans="1:3" ht="12.75">
      <c r="A14" s="178" t="s">
        <v>703</v>
      </c>
      <c r="B14" s="178" t="s">
        <v>692</v>
      </c>
      <c r="C14" s="179">
        <v>540</v>
      </c>
    </row>
    <row r="15" spans="1:3" ht="12.75">
      <c r="A15" s="180" t="s">
        <v>730</v>
      </c>
      <c r="B15" s="180" t="s">
        <v>693</v>
      </c>
      <c r="C15" s="181">
        <v>540</v>
      </c>
    </row>
    <row r="16" spans="1:3" ht="12.75">
      <c r="A16" s="178" t="s">
        <v>731</v>
      </c>
      <c r="B16" s="178" t="s">
        <v>732</v>
      </c>
      <c r="C16" s="179">
        <v>20</v>
      </c>
    </row>
    <row r="17" spans="1:3" ht="12.75">
      <c r="A17" s="180" t="s">
        <v>734</v>
      </c>
      <c r="B17" s="180" t="s">
        <v>733</v>
      </c>
      <c r="C17" s="181">
        <v>20</v>
      </c>
    </row>
    <row r="18" spans="1:3" ht="12.75">
      <c r="A18" s="178" t="s">
        <v>704</v>
      </c>
      <c r="B18" s="178" t="s">
        <v>695</v>
      </c>
      <c r="C18" s="182">
        <f>+C19+C20</f>
        <v>975</v>
      </c>
    </row>
    <row r="19" spans="1:3" ht="12.75">
      <c r="A19" s="180" t="s">
        <v>705</v>
      </c>
      <c r="B19" s="180" t="s">
        <v>696</v>
      </c>
      <c r="C19" s="183">
        <v>575</v>
      </c>
    </row>
    <row r="20" spans="1:3" ht="12.75">
      <c r="A20" s="180" t="s">
        <v>706</v>
      </c>
      <c r="B20" s="180" t="s">
        <v>697</v>
      </c>
      <c r="C20" s="183">
        <v>400</v>
      </c>
    </row>
    <row r="21" spans="1:3" ht="12.75">
      <c r="A21" s="184" t="s">
        <v>735</v>
      </c>
      <c r="B21" s="187" t="s">
        <v>736</v>
      </c>
      <c r="C21" s="190">
        <v>1779</v>
      </c>
    </row>
    <row r="22" spans="1:3" ht="12.75">
      <c r="A22" s="184" t="s">
        <v>698</v>
      </c>
      <c r="B22" s="187" t="s">
        <v>699</v>
      </c>
      <c r="C22" s="190">
        <f>SUM(C24:C30)</f>
        <v>1779</v>
      </c>
    </row>
    <row r="23" spans="1:3" ht="12.75">
      <c r="A23" s="188"/>
      <c r="B23" s="189" t="s">
        <v>700</v>
      </c>
      <c r="C23" s="188"/>
    </row>
    <row r="24" spans="1:3" ht="12.75">
      <c r="A24" s="176" t="s">
        <v>701</v>
      </c>
      <c r="B24" s="192" t="s">
        <v>708</v>
      </c>
      <c r="C24" s="193">
        <v>1750</v>
      </c>
    </row>
    <row r="25" spans="1:3" ht="12.75">
      <c r="A25" s="186"/>
      <c r="B25" s="194" t="s">
        <v>709</v>
      </c>
      <c r="C25" s="186"/>
    </row>
    <row r="26" spans="1:3" ht="12.75">
      <c r="A26" s="186"/>
      <c r="B26" s="194" t="s">
        <v>710</v>
      </c>
      <c r="C26" s="186"/>
    </row>
    <row r="27" spans="1:3" ht="12.75">
      <c r="A27" s="186"/>
      <c r="B27" s="194" t="s">
        <v>711</v>
      </c>
      <c r="C27" s="186"/>
    </row>
    <row r="28" spans="1:3" ht="12.75">
      <c r="A28" s="177"/>
      <c r="B28" s="195" t="s">
        <v>712</v>
      </c>
      <c r="C28" s="177"/>
    </row>
    <row r="29" spans="1:3" ht="12.75">
      <c r="A29" s="176" t="s">
        <v>707</v>
      </c>
      <c r="B29" s="192" t="s">
        <v>713</v>
      </c>
      <c r="C29" s="193">
        <v>29</v>
      </c>
    </row>
    <row r="30" spans="1:3" ht="12.75">
      <c r="A30" s="186"/>
      <c r="B30" s="194" t="s">
        <v>714</v>
      </c>
      <c r="C30" s="186"/>
    </row>
    <row r="31" spans="1:3" ht="12.75">
      <c r="A31" s="186"/>
      <c r="B31" s="194" t="s">
        <v>715</v>
      </c>
      <c r="C31" s="186"/>
    </row>
    <row r="32" spans="1:3" ht="12.75">
      <c r="A32" s="177"/>
      <c r="B32" s="195" t="s">
        <v>716</v>
      </c>
      <c r="C32" s="177"/>
    </row>
    <row r="33" spans="1:3" ht="12.75">
      <c r="A33" s="185" t="s">
        <v>717</v>
      </c>
      <c r="B33" s="196" t="s">
        <v>737</v>
      </c>
      <c r="C33" s="199">
        <f>+C36+C40+C43</f>
        <v>7452.5999999999985</v>
      </c>
    </row>
    <row r="34" spans="1:3" ht="12.75">
      <c r="A34" s="185"/>
      <c r="B34" s="196" t="s">
        <v>718</v>
      </c>
      <c r="C34" s="186"/>
    </row>
    <row r="35" spans="1:3" ht="12.75">
      <c r="A35" s="188"/>
      <c r="B35" s="189" t="s">
        <v>719</v>
      </c>
      <c r="C35" s="177"/>
    </row>
    <row r="36" spans="1:3" ht="12.75">
      <c r="A36" s="198" t="s">
        <v>720</v>
      </c>
      <c r="B36" s="198" t="s">
        <v>738</v>
      </c>
      <c r="C36" s="200">
        <f>+C38+C39</f>
        <v>7236.699999999999</v>
      </c>
    </row>
    <row r="37" spans="1:3" ht="12.75">
      <c r="A37" s="201"/>
      <c r="B37" s="201" t="s">
        <v>739</v>
      </c>
      <c r="C37" s="191"/>
    </row>
    <row r="38" spans="1:3" ht="12.75">
      <c r="A38" s="201"/>
      <c r="B38" s="201" t="s">
        <v>741</v>
      </c>
      <c r="C38" s="191">
        <v>5087.4</v>
      </c>
    </row>
    <row r="39" spans="1:3" ht="12.75">
      <c r="A39" s="201"/>
      <c r="B39" s="201" t="s">
        <v>742</v>
      </c>
      <c r="C39" s="191">
        <f>3959.7-1810.4</f>
        <v>2149.2999999999997</v>
      </c>
    </row>
    <row r="40" spans="1:3" ht="12.75">
      <c r="A40" s="201" t="s">
        <v>721</v>
      </c>
      <c r="B40" s="201" t="s">
        <v>740</v>
      </c>
      <c r="C40" s="177">
        <f>149.3+16.6</f>
        <v>165.9</v>
      </c>
    </row>
    <row r="41" spans="1:3" ht="12.75">
      <c r="A41" s="197"/>
      <c r="B41" s="197" t="s">
        <v>743</v>
      </c>
      <c r="C41" s="180">
        <v>149.3</v>
      </c>
    </row>
    <row r="42" spans="1:3" ht="12.75">
      <c r="A42" s="198"/>
      <c r="B42" s="198" t="s">
        <v>744</v>
      </c>
      <c r="C42" s="176">
        <v>16.6</v>
      </c>
    </row>
    <row r="43" spans="1:3" ht="12.75">
      <c r="A43" s="206"/>
      <c r="B43" s="198" t="s">
        <v>762</v>
      </c>
      <c r="C43" s="212">
        <v>50</v>
      </c>
    </row>
    <row r="44" spans="1:3" ht="12.75">
      <c r="A44" s="209"/>
      <c r="B44" s="210" t="s">
        <v>763</v>
      </c>
      <c r="C44" s="211"/>
    </row>
    <row r="45" spans="1:3" ht="12.75">
      <c r="A45" s="207"/>
      <c r="B45" s="201" t="s">
        <v>764</v>
      </c>
      <c r="C45" s="208"/>
    </row>
    <row r="46" spans="1:3" ht="12.75">
      <c r="A46" s="185" t="s">
        <v>722</v>
      </c>
      <c r="B46" s="196" t="s">
        <v>723</v>
      </c>
      <c r="C46" s="199">
        <f>+C48+C50</f>
        <v>625</v>
      </c>
    </row>
    <row r="47" spans="1:3" ht="12.75">
      <c r="A47" s="177"/>
      <c r="B47" s="189" t="s">
        <v>724</v>
      </c>
      <c r="C47" s="191"/>
    </row>
    <row r="48" spans="1:3" ht="12.75">
      <c r="A48" s="180" t="s">
        <v>725</v>
      </c>
      <c r="B48" s="197" t="s">
        <v>726</v>
      </c>
      <c r="C48" s="181">
        <v>25</v>
      </c>
    </row>
    <row r="49" spans="1:3" ht="12.75">
      <c r="A49" s="180" t="s">
        <v>727</v>
      </c>
      <c r="B49" s="197" t="s">
        <v>728</v>
      </c>
      <c r="C49" s="181">
        <v>25</v>
      </c>
    </row>
    <row r="50" spans="1:3" ht="12.75">
      <c r="A50" s="180" t="s">
        <v>752</v>
      </c>
      <c r="B50" s="197" t="s">
        <v>753</v>
      </c>
      <c r="C50" s="181">
        <v>600</v>
      </c>
    </row>
    <row r="51" spans="1:3" ht="12.75">
      <c r="A51" s="180"/>
      <c r="B51" s="178" t="s">
        <v>729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62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8.8515625" defaultRowHeight="12.75"/>
  <cols>
    <col min="1" max="1" width="5.00390625" style="2" customWidth="1"/>
    <col min="2" max="2" width="62.28125" style="2" customWidth="1"/>
    <col min="3" max="3" width="9.140625" style="2" customWidth="1"/>
    <col min="4" max="4" width="11.7109375" style="2" customWidth="1"/>
    <col min="5" max="5" width="7.140625" style="2" customWidth="1"/>
    <col min="6" max="6" width="11.28125" style="118" customWidth="1"/>
    <col min="7" max="16384" width="8.8515625" style="164" customWidth="1"/>
  </cols>
  <sheetData>
    <row r="1" spans="3:15" ht="15.75">
      <c r="C1" s="8" t="s">
        <v>839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746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840</v>
      </c>
      <c r="F4" s="151">
        <v>265</v>
      </c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32" t="s">
        <v>812</v>
      </c>
      <c r="B8" s="249"/>
      <c r="C8" s="249"/>
      <c r="D8" s="249"/>
      <c r="E8" s="249"/>
      <c r="F8" s="249"/>
    </row>
    <row r="9" spans="1:6" ht="18.75">
      <c r="A9" s="232" t="s">
        <v>833</v>
      </c>
      <c r="B9" s="249"/>
      <c r="C9" s="249"/>
      <c r="D9" s="249"/>
      <c r="E9" s="249"/>
      <c r="F9" s="249"/>
    </row>
    <row r="10" spans="1:6" ht="18.75" hidden="1">
      <c r="A10" s="162"/>
      <c r="B10" s="163"/>
      <c r="C10" s="163"/>
      <c r="D10" s="163"/>
      <c r="E10" s="163"/>
      <c r="F10" s="166"/>
    </row>
    <row r="11" spans="1:6" ht="63">
      <c r="A11" s="158"/>
      <c r="B11" s="11" t="s">
        <v>2</v>
      </c>
      <c r="C11" s="11" t="s">
        <v>810</v>
      </c>
      <c r="D11" s="11" t="s">
        <v>811</v>
      </c>
      <c r="E11" s="11" t="s">
        <v>5</v>
      </c>
      <c r="F11" s="47" t="s">
        <v>834</v>
      </c>
    </row>
    <row r="12" spans="1:6" ht="15.75">
      <c r="A12" s="167" t="s">
        <v>757</v>
      </c>
      <c r="B12" s="168" t="s">
        <v>756</v>
      </c>
      <c r="C12" s="169"/>
      <c r="D12" s="169"/>
      <c r="E12" s="169"/>
      <c r="F12" s="204">
        <f>+F13+F42+F55+F68+F72+F81+F33+F78</f>
        <v>22516.5</v>
      </c>
    </row>
    <row r="13" spans="1:6" ht="15.75">
      <c r="A13" s="159" t="s">
        <v>757</v>
      </c>
      <c r="B13" s="153" t="s">
        <v>9</v>
      </c>
      <c r="C13" s="48" t="s">
        <v>10</v>
      </c>
      <c r="D13" s="48"/>
      <c r="E13" s="48"/>
      <c r="F13" s="203">
        <f>+F17+F27+F14+F30</f>
        <v>7390.5</v>
      </c>
    </row>
    <row r="14" spans="1:6" ht="54" customHeight="1">
      <c r="A14" s="159"/>
      <c r="B14" s="221" t="s">
        <v>800</v>
      </c>
      <c r="C14" s="222" t="s">
        <v>745</v>
      </c>
      <c r="D14" s="222"/>
      <c r="E14" s="222"/>
      <c r="F14" s="215">
        <v>500</v>
      </c>
    </row>
    <row r="15" spans="1:6" ht="33" customHeight="1">
      <c r="A15" s="159"/>
      <c r="B15" s="219" t="s">
        <v>801</v>
      </c>
      <c r="C15" s="220" t="s">
        <v>745</v>
      </c>
      <c r="D15" s="220" t="s">
        <v>802</v>
      </c>
      <c r="E15" s="220"/>
      <c r="F15" s="217">
        <v>500</v>
      </c>
    </row>
    <row r="16" spans="1:6" ht="24.75" customHeight="1">
      <c r="A16" s="159"/>
      <c r="B16" s="219" t="s">
        <v>768</v>
      </c>
      <c r="C16" s="220" t="s">
        <v>745</v>
      </c>
      <c r="D16" s="220" t="s">
        <v>802</v>
      </c>
      <c r="E16" s="220" t="s">
        <v>771</v>
      </c>
      <c r="F16" s="217">
        <v>500</v>
      </c>
    </row>
    <row r="17" spans="1:6" ht="63">
      <c r="A17" s="160"/>
      <c r="B17" s="153" t="s">
        <v>769</v>
      </c>
      <c r="C17" s="48" t="s">
        <v>15</v>
      </c>
      <c r="D17" s="48"/>
      <c r="E17" s="48"/>
      <c r="F17" s="203">
        <f>F18+F22+F26</f>
        <v>6524.9</v>
      </c>
    </row>
    <row r="18" spans="1:6" ht="15.75">
      <c r="A18" s="159"/>
      <c r="B18" s="152" t="s">
        <v>770</v>
      </c>
      <c r="C18" s="13" t="s">
        <v>15</v>
      </c>
      <c r="D18" s="13" t="s">
        <v>767</v>
      </c>
      <c r="E18" s="13" t="s">
        <v>12</v>
      </c>
      <c r="F18" s="202">
        <f>+F21</f>
        <v>5436</v>
      </c>
    </row>
    <row r="19" spans="1:6" ht="18.75" customHeight="1" hidden="1">
      <c r="A19" s="159"/>
      <c r="B19" s="155" t="s">
        <v>683</v>
      </c>
      <c r="C19" s="27" t="s">
        <v>684</v>
      </c>
      <c r="D19" s="27" t="s">
        <v>11</v>
      </c>
      <c r="E19" s="27" t="s">
        <v>12</v>
      </c>
      <c r="F19" s="107" t="e">
        <f>F20</f>
        <v>#REF!</v>
      </c>
    </row>
    <row r="20" spans="1:6" ht="22.5" customHeight="1" hidden="1">
      <c r="A20" s="159"/>
      <c r="B20" s="155" t="s">
        <v>685</v>
      </c>
      <c r="C20" s="27" t="s">
        <v>684</v>
      </c>
      <c r="D20" s="27" t="s">
        <v>686</v>
      </c>
      <c r="E20" s="27" t="s">
        <v>12</v>
      </c>
      <c r="F20" s="107" t="e">
        <f>#REF!</f>
        <v>#REF!</v>
      </c>
    </row>
    <row r="21" spans="1:6" ht="21" customHeight="1">
      <c r="A21" s="159"/>
      <c r="B21" s="155" t="s">
        <v>768</v>
      </c>
      <c r="C21" s="13" t="s">
        <v>15</v>
      </c>
      <c r="D21" s="13" t="s">
        <v>767</v>
      </c>
      <c r="E21" s="13" t="s">
        <v>771</v>
      </c>
      <c r="F21" s="202">
        <v>5436</v>
      </c>
    </row>
    <row r="22" spans="1:6" ht="42.75" customHeight="1">
      <c r="A22" s="159"/>
      <c r="B22" s="155" t="s">
        <v>772</v>
      </c>
      <c r="C22" s="27" t="s">
        <v>15</v>
      </c>
      <c r="D22" s="27" t="s">
        <v>773</v>
      </c>
      <c r="E22" s="27" t="s">
        <v>12</v>
      </c>
      <c r="F22" s="202">
        <f>+F25</f>
        <v>880</v>
      </c>
    </row>
    <row r="23" spans="1:6" ht="1.5" customHeight="1" hidden="1">
      <c r="A23" s="160"/>
      <c r="B23" s="154" t="s">
        <v>465</v>
      </c>
      <c r="C23" s="27" t="s">
        <v>526</v>
      </c>
      <c r="D23" s="27" t="s">
        <v>11</v>
      </c>
      <c r="E23" s="27" t="s">
        <v>12</v>
      </c>
      <c r="F23" s="107">
        <f>F24</f>
        <v>660</v>
      </c>
    </row>
    <row r="24" spans="1:6" ht="23.25" customHeight="1" hidden="1">
      <c r="A24" s="159"/>
      <c r="B24" s="154" t="s">
        <v>465</v>
      </c>
      <c r="C24" s="27" t="s">
        <v>526</v>
      </c>
      <c r="D24" s="27" t="s">
        <v>466</v>
      </c>
      <c r="E24" s="27" t="s">
        <v>12</v>
      </c>
      <c r="F24" s="107">
        <v>660</v>
      </c>
    </row>
    <row r="25" spans="1:6" ht="23.25" customHeight="1">
      <c r="A25" s="159"/>
      <c r="B25" s="155" t="s">
        <v>768</v>
      </c>
      <c r="C25" s="27" t="s">
        <v>15</v>
      </c>
      <c r="D25" s="27" t="s">
        <v>773</v>
      </c>
      <c r="E25" s="27" t="s">
        <v>771</v>
      </c>
      <c r="F25" s="202">
        <v>880</v>
      </c>
    </row>
    <row r="26" spans="1:6" ht="23.25" customHeight="1">
      <c r="A26" s="159"/>
      <c r="B26" s="155" t="s">
        <v>816</v>
      </c>
      <c r="C26" s="27" t="s">
        <v>15</v>
      </c>
      <c r="D26" s="27" t="s">
        <v>817</v>
      </c>
      <c r="E26" s="27" t="s">
        <v>187</v>
      </c>
      <c r="F26" s="202">
        <v>208.9</v>
      </c>
    </row>
    <row r="27" spans="1:6" ht="21.75" customHeight="1">
      <c r="A27" s="159"/>
      <c r="B27" s="213" t="s">
        <v>774</v>
      </c>
      <c r="C27" s="48" t="s">
        <v>684</v>
      </c>
      <c r="D27" s="48"/>
      <c r="E27" s="48"/>
      <c r="F27" s="99">
        <v>65.6</v>
      </c>
    </row>
    <row r="28" spans="1:6" ht="21.75" customHeight="1">
      <c r="A28" s="159"/>
      <c r="B28" s="155" t="s">
        <v>775</v>
      </c>
      <c r="C28" s="27" t="s">
        <v>684</v>
      </c>
      <c r="D28" s="27" t="s">
        <v>776</v>
      </c>
      <c r="E28" s="27" t="s">
        <v>12</v>
      </c>
      <c r="F28" s="107">
        <v>65.6</v>
      </c>
    </row>
    <row r="29" spans="1:6" ht="21.75" customHeight="1">
      <c r="A29" s="159"/>
      <c r="B29" s="155" t="s">
        <v>777</v>
      </c>
      <c r="C29" s="27" t="s">
        <v>684</v>
      </c>
      <c r="D29" s="27" t="s">
        <v>776</v>
      </c>
      <c r="E29" s="27" t="s">
        <v>146</v>
      </c>
      <c r="F29" s="107">
        <v>65.6</v>
      </c>
    </row>
    <row r="30" spans="1:6" ht="21.75" customHeight="1">
      <c r="A30" s="159"/>
      <c r="B30" s="216" t="s">
        <v>399</v>
      </c>
      <c r="C30" s="222" t="s">
        <v>526</v>
      </c>
      <c r="D30" s="222"/>
      <c r="E30" s="222"/>
      <c r="F30" s="215">
        <f>+F31</f>
        <v>300</v>
      </c>
    </row>
    <row r="31" spans="1:6" ht="31.5" customHeight="1">
      <c r="A31" s="159"/>
      <c r="B31" s="218" t="s">
        <v>818</v>
      </c>
      <c r="C31" s="220" t="s">
        <v>526</v>
      </c>
      <c r="D31" s="220" t="s">
        <v>813</v>
      </c>
      <c r="E31" s="220" t="s">
        <v>12</v>
      </c>
      <c r="F31" s="217">
        <v>300</v>
      </c>
    </row>
    <row r="32" spans="1:6" ht="21" customHeight="1">
      <c r="A32" s="159"/>
      <c r="B32" s="155" t="s">
        <v>768</v>
      </c>
      <c r="C32" s="220" t="s">
        <v>526</v>
      </c>
      <c r="D32" s="220" t="s">
        <v>814</v>
      </c>
      <c r="E32" s="220" t="s">
        <v>771</v>
      </c>
      <c r="F32" s="217">
        <v>300</v>
      </c>
    </row>
    <row r="33" spans="1:6" s="165" customFormat="1" ht="32.25" customHeight="1">
      <c r="A33" s="214">
        <v>3</v>
      </c>
      <c r="B33" s="223" t="s">
        <v>233</v>
      </c>
      <c r="C33" s="224" t="s">
        <v>234</v>
      </c>
      <c r="D33" s="224"/>
      <c r="E33" s="224"/>
      <c r="F33" s="215">
        <f>+F35+F37+F40</f>
        <v>370</v>
      </c>
    </row>
    <row r="34" spans="1:6" s="165" customFormat="1" ht="32.25" customHeight="1">
      <c r="A34" s="214"/>
      <c r="B34" s="223" t="s">
        <v>819</v>
      </c>
      <c r="C34" s="224" t="s">
        <v>527</v>
      </c>
      <c r="D34" s="224"/>
      <c r="E34" s="224"/>
      <c r="F34" s="215">
        <v>70</v>
      </c>
    </row>
    <row r="35" spans="1:6" s="165" customFormat="1" ht="32.25" customHeight="1">
      <c r="A35" s="214"/>
      <c r="B35" s="225" t="s">
        <v>820</v>
      </c>
      <c r="C35" s="226" t="s">
        <v>527</v>
      </c>
      <c r="D35" s="226" t="s">
        <v>821</v>
      </c>
      <c r="E35" s="224"/>
      <c r="F35" s="217">
        <v>60</v>
      </c>
    </row>
    <row r="36" spans="1:6" s="165" customFormat="1" ht="23.25" customHeight="1">
      <c r="A36" s="214"/>
      <c r="B36" s="155" t="s">
        <v>768</v>
      </c>
      <c r="C36" s="226" t="s">
        <v>527</v>
      </c>
      <c r="D36" s="226" t="s">
        <v>821</v>
      </c>
      <c r="E36" s="226" t="s">
        <v>771</v>
      </c>
      <c r="F36" s="217">
        <v>60</v>
      </c>
    </row>
    <row r="37" spans="1:6" s="165" customFormat="1" ht="32.25" customHeight="1">
      <c r="A37" s="214"/>
      <c r="B37" s="225" t="s">
        <v>822</v>
      </c>
      <c r="C37" s="226" t="s">
        <v>527</v>
      </c>
      <c r="D37" s="226" t="s">
        <v>835</v>
      </c>
      <c r="E37" s="226"/>
      <c r="F37" s="217">
        <v>10</v>
      </c>
    </row>
    <row r="38" spans="1:6" s="165" customFormat="1" ht="20.25" customHeight="1">
      <c r="A38" s="214"/>
      <c r="B38" s="155" t="s">
        <v>768</v>
      </c>
      <c r="C38" s="226" t="s">
        <v>527</v>
      </c>
      <c r="D38" s="226" t="s">
        <v>836</v>
      </c>
      <c r="E38" s="226" t="s">
        <v>771</v>
      </c>
      <c r="F38" s="217">
        <v>10</v>
      </c>
    </row>
    <row r="39" spans="1:6" ht="21.75" customHeight="1">
      <c r="A39" s="161"/>
      <c r="B39" s="223" t="s">
        <v>778</v>
      </c>
      <c r="C39" s="224" t="s">
        <v>236</v>
      </c>
      <c r="D39" s="226"/>
      <c r="E39" s="226"/>
      <c r="F39" s="215">
        <v>300</v>
      </c>
    </row>
    <row r="40" spans="1:6" ht="51" customHeight="1">
      <c r="A40" s="161"/>
      <c r="B40" s="225" t="s">
        <v>803</v>
      </c>
      <c r="C40" s="226" t="s">
        <v>236</v>
      </c>
      <c r="D40" s="226" t="s">
        <v>804</v>
      </c>
      <c r="E40" s="226" t="s">
        <v>12</v>
      </c>
      <c r="F40" s="217">
        <v>300</v>
      </c>
    </row>
    <row r="41" spans="1:6" ht="21.75" customHeight="1">
      <c r="A41" s="161"/>
      <c r="B41" s="155" t="s">
        <v>768</v>
      </c>
      <c r="C41" s="226" t="s">
        <v>236</v>
      </c>
      <c r="D41" s="226" t="s">
        <v>804</v>
      </c>
      <c r="E41" s="226" t="s">
        <v>771</v>
      </c>
      <c r="F41" s="217">
        <v>300</v>
      </c>
    </row>
    <row r="42" spans="1:6" ht="21" customHeight="1">
      <c r="A42" s="159" t="s">
        <v>654</v>
      </c>
      <c r="B42" s="170" t="s">
        <v>408</v>
      </c>
      <c r="C42" s="52" t="s">
        <v>454</v>
      </c>
      <c r="D42" s="52"/>
      <c r="E42" s="52"/>
      <c r="F42" s="99">
        <f>+F43+F45+F50</f>
        <v>4589.3</v>
      </c>
    </row>
    <row r="43" spans="1:6" ht="21" customHeight="1">
      <c r="A43" s="159"/>
      <c r="B43" s="170" t="s">
        <v>837</v>
      </c>
      <c r="C43" s="52" t="s">
        <v>529</v>
      </c>
      <c r="D43" s="52" t="s">
        <v>785</v>
      </c>
      <c r="E43" s="52"/>
      <c r="F43" s="99">
        <f>+F44</f>
        <v>3489.3</v>
      </c>
    </row>
    <row r="44" spans="1:6" ht="21" customHeight="1">
      <c r="A44" s="159"/>
      <c r="B44" s="155" t="s">
        <v>768</v>
      </c>
      <c r="C44" s="36" t="s">
        <v>529</v>
      </c>
      <c r="D44" s="36" t="s">
        <v>785</v>
      </c>
      <c r="E44" s="36" t="s">
        <v>771</v>
      </c>
      <c r="F44" s="107">
        <v>3489.3</v>
      </c>
    </row>
    <row r="45" spans="1:6" ht="18.75" customHeight="1">
      <c r="A45" s="160"/>
      <c r="B45" s="153" t="s">
        <v>476</v>
      </c>
      <c r="C45" s="48" t="s">
        <v>779</v>
      </c>
      <c r="D45" s="48"/>
      <c r="E45" s="48"/>
      <c r="F45" s="99">
        <f>+F48</f>
        <v>400</v>
      </c>
    </row>
    <row r="46" spans="1:6" ht="0.75" customHeight="1" hidden="1">
      <c r="A46" s="159"/>
      <c r="B46" s="154" t="s">
        <v>477</v>
      </c>
      <c r="C46" s="27" t="s">
        <v>529</v>
      </c>
      <c r="D46" s="27" t="s">
        <v>478</v>
      </c>
      <c r="E46" s="27" t="s">
        <v>12</v>
      </c>
      <c r="F46" s="107">
        <f>F47</f>
        <v>500</v>
      </c>
    </row>
    <row r="47" spans="1:6" ht="19.5" customHeight="1" hidden="1">
      <c r="A47" s="159"/>
      <c r="B47" s="154" t="s">
        <v>479</v>
      </c>
      <c r="C47" s="27" t="s">
        <v>529</v>
      </c>
      <c r="D47" s="27" t="s">
        <v>478</v>
      </c>
      <c r="E47" s="27">
        <v>382</v>
      </c>
      <c r="F47" s="107">
        <v>500</v>
      </c>
    </row>
    <row r="48" spans="1:6" ht="19.5" customHeight="1">
      <c r="A48" s="159"/>
      <c r="B48" s="154" t="s">
        <v>780</v>
      </c>
      <c r="C48" s="27" t="s">
        <v>779</v>
      </c>
      <c r="D48" s="27" t="s">
        <v>781</v>
      </c>
      <c r="E48" s="27"/>
      <c r="F48" s="107">
        <f>+F49</f>
        <v>400</v>
      </c>
    </row>
    <row r="49" spans="1:6" ht="26.25" customHeight="1">
      <c r="A49" s="159"/>
      <c r="B49" s="155" t="s">
        <v>768</v>
      </c>
      <c r="C49" s="27" t="s">
        <v>779</v>
      </c>
      <c r="D49" s="27" t="s">
        <v>781</v>
      </c>
      <c r="E49" s="27" t="s">
        <v>771</v>
      </c>
      <c r="F49" s="107">
        <v>400</v>
      </c>
    </row>
    <row r="50" spans="1:6" ht="26.25" customHeight="1">
      <c r="A50" s="159"/>
      <c r="B50" s="213" t="s">
        <v>409</v>
      </c>
      <c r="C50" s="48" t="s">
        <v>823</v>
      </c>
      <c r="D50" s="27"/>
      <c r="E50" s="27"/>
      <c r="F50" s="99">
        <f>+F51+F53</f>
        <v>700</v>
      </c>
    </row>
    <row r="51" spans="1:6" ht="31.5" customHeight="1">
      <c r="A51" s="159"/>
      <c r="B51" s="155" t="s">
        <v>824</v>
      </c>
      <c r="C51" s="27" t="s">
        <v>823</v>
      </c>
      <c r="D51" s="27" t="s">
        <v>825</v>
      </c>
      <c r="E51" s="27"/>
      <c r="F51" s="107">
        <f>+F52</f>
        <v>500</v>
      </c>
    </row>
    <row r="52" spans="1:6" ht="21" customHeight="1">
      <c r="A52" s="159"/>
      <c r="B52" s="155" t="s">
        <v>768</v>
      </c>
      <c r="C52" s="27" t="s">
        <v>823</v>
      </c>
      <c r="D52" s="27" t="s">
        <v>825</v>
      </c>
      <c r="E52" s="27" t="s">
        <v>771</v>
      </c>
      <c r="F52" s="107">
        <v>500</v>
      </c>
    </row>
    <row r="53" spans="1:6" ht="18" customHeight="1">
      <c r="A53" s="159"/>
      <c r="B53" s="155" t="s">
        <v>826</v>
      </c>
      <c r="C53" s="27" t="s">
        <v>823</v>
      </c>
      <c r="D53" s="27" t="s">
        <v>827</v>
      </c>
      <c r="E53" s="27"/>
      <c r="F53" s="107">
        <f>+F54</f>
        <v>200</v>
      </c>
    </row>
    <row r="54" spans="1:6" ht="21.75" customHeight="1">
      <c r="A54" s="159"/>
      <c r="B54" s="155" t="s">
        <v>768</v>
      </c>
      <c r="C54" s="27" t="s">
        <v>823</v>
      </c>
      <c r="D54" s="27" t="s">
        <v>827</v>
      </c>
      <c r="E54" s="27" t="s">
        <v>771</v>
      </c>
      <c r="F54" s="107">
        <v>200</v>
      </c>
    </row>
    <row r="55" spans="1:6" ht="24" customHeight="1">
      <c r="A55" s="214">
        <v>5</v>
      </c>
      <c r="B55" s="157" t="s">
        <v>516</v>
      </c>
      <c r="C55" s="52" t="s">
        <v>542</v>
      </c>
      <c r="D55" s="52"/>
      <c r="E55" s="52"/>
      <c r="F55" s="99">
        <f>+F59+F56</f>
        <v>8806.7</v>
      </c>
    </row>
    <row r="56" spans="1:6" ht="19.5" customHeight="1">
      <c r="A56" s="214"/>
      <c r="B56" s="157" t="s">
        <v>805</v>
      </c>
      <c r="C56" s="52" t="s">
        <v>806</v>
      </c>
      <c r="D56" s="52"/>
      <c r="E56" s="52"/>
      <c r="F56" s="99">
        <f>+F57</f>
        <v>770</v>
      </c>
    </row>
    <row r="57" spans="1:6" ht="32.25" customHeight="1">
      <c r="A57" s="214"/>
      <c r="B57" s="227" t="s">
        <v>808</v>
      </c>
      <c r="C57" s="36" t="s">
        <v>806</v>
      </c>
      <c r="D57" s="36" t="s">
        <v>809</v>
      </c>
      <c r="E57" s="36"/>
      <c r="F57" s="107">
        <v>770</v>
      </c>
    </row>
    <row r="58" spans="1:6" ht="20.25" customHeight="1">
      <c r="A58" s="214"/>
      <c r="B58" s="227" t="s">
        <v>807</v>
      </c>
      <c r="C58" s="36" t="s">
        <v>806</v>
      </c>
      <c r="D58" s="36" t="s">
        <v>809</v>
      </c>
      <c r="E58" s="36" t="s">
        <v>86</v>
      </c>
      <c r="F58" s="107">
        <v>770</v>
      </c>
    </row>
    <row r="59" spans="1:6" ht="15.75">
      <c r="A59" s="214"/>
      <c r="B59" s="153" t="s">
        <v>782</v>
      </c>
      <c r="C59" s="48" t="s">
        <v>765</v>
      </c>
      <c r="D59" s="48"/>
      <c r="E59" s="48"/>
      <c r="F59" s="99">
        <f>+F60+F62+F64+F67</f>
        <v>8036.7</v>
      </c>
    </row>
    <row r="60" spans="1:6" ht="15.75">
      <c r="A60" s="158"/>
      <c r="B60" s="154" t="s">
        <v>783</v>
      </c>
      <c r="C60" s="27" t="s">
        <v>765</v>
      </c>
      <c r="D60" s="27" t="s">
        <v>784</v>
      </c>
      <c r="E60" s="27"/>
      <c r="F60" s="107">
        <f>+F61</f>
        <v>2900</v>
      </c>
    </row>
    <row r="61" spans="1:6" ht="15.75">
      <c r="A61" s="158"/>
      <c r="B61" s="155" t="s">
        <v>768</v>
      </c>
      <c r="C61" s="27" t="s">
        <v>765</v>
      </c>
      <c r="D61" s="27" t="s">
        <v>784</v>
      </c>
      <c r="E61" s="27" t="s">
        <v>771</v>
      </c>
      <c r="F61" s="107">
        <v>2900</v>
      </c>
    </row>
    <row r="62" spans="1:6" ht="15.75">
      <c r="A62" s="158"/>
      <c r="B62" s="154" t="s">
        <v>786</v>
      </c>
      <c r="C62" s="27" t="s">
        <v>765</v>
      </c>
      <c r="D62" s="27" t="s">
        <v>787</v>
      </c>
      <c r="E62" s="27"/>
      <c r="F62" s="107">
        <f>+F63</f>
        <v>80</v>
      </c>
    </row>
    <row r="63" spans="1:6" ht="15.75">
      <c r="A63" s="158"/>
      <c r="B63" s="155" t="s">
        <v>768</v>
      </c>
      <c r="C63" s="27" t="s">
        <v>765</v>
      </c>
      <c r="D63" s="27" t="s">
        <v>787</v>
      </c>
      <c r="E63" s="27" t="s">
        <v>771</v>
      </c>
      <c r="F63" s="107">
        <v>80</v>
      </c>
    </row>
    <row r="64" spans="1:6" ht="15.75">
      <c r="A64" s="158"/>
      <c r="B64" s="154" t="s">
        <v>766</v>
      </c>
      <c r="C64" s="13" t="s">
        <v>765</v>
      </c>
      <c r="D64" s="13" t="s">
        <v>788</v>
      </c>
      <c r="E64" s="13"/>
      <c r="F64" s="107">
        <v>16</v>
      </c>
    </row>
    <row r="65" spans="1:6" ht="15.75">
      <c r="A65" s="158"/>
      <c r="B65" s="154" t="s">
        <v>789</v>
      </c>
      <c r="C65" s="13" t="s">
        <v>765</v>
      </c>
      <c r="D65" s="13" t="s">
        <v>788</v>
      </c>
      <c r="E65" s="13" t="s">
        <v>86</v>
      </c>
      <c r="F65" s="107">
        <v>16</v>
      </c>
    </row>
    <row r="66" spans="1:6" ht="31.5">
      <c r="A66" s="158"/>
      <c r="B66" s="154" t="s">
        <v>790</v>
      </c>
      <c r="C66" s="13" t="s">
        <v>765</v>
      </c>
      <c r="D66" s="13" t="s">
        <v>791</v>
      </c>
      <c r="E66" s="13"/>
      <c r="F66" s="107">
        <f>+F67</f>
        <v>5040.7</v>
      </c>
    </row>
    <row r="67" spans="1:6" ht="15.75">
      <c r="A67" s="158"/>
      <c r="B67" s="155" t="s">
        <v>768</v>
      </c>
      <c r="C67" s="13" t="s">
        <v>765</v>
      </c>
      <c r="D67" s="13" t="s">
        <v>791</v>
      </c>
      <c r="E67" s="13" t="s">
        <v>771</v>
      </c>
      <c r="F67" s="107">
        <f>3540.7+1500</f>
        <v>5040.7</v>
      </c>
    </row>
    <row r="68" spans="1:6" ht="20.25" customHeight="1">
      <c r="A68" s="214">
        <v>6</v>
      </c>
      <c r="B68" s="156" t="s">
        <v>65</v>
      </c>
      <c r="C68" s="18" t="s">
        <v>66</v>
      </c>
      <c r="D68" s="18"/>
      <c r="E68" s="18"/>
      <c r="F68" s="99">
        <v>300</v>
      </c>
    </row>
    <row r="69" spans="1:6" ht="20.25" customHeight="1">
      <c r="A69" s="158"/>
      <c r="B69" s="156" t="s">
        <v>267</v>
      </c>
      <c r="C69" s="18" t="s">
        <v>268</v>
      </c>
      <c r="D69" s="18"/>
      <c r="E69" s="18"/>
      <c r="F69" s="99">
        <v>300</v>
      </c>
    </row>
    <row r="70" spans="1:6" ht="22.5" customHeight="1">
      <c r="A70" s="158"/>
      <c r="B70" s="154" t="s">
        <v>792</v>
      </c>
      <c r="C70" s="13" t="s">
        <v>268</v>
      </c>
      <c r="D70" s="13" t="s">
        <v>793</v>
      </c>
      <c r="E70" s="13"/>
      <c r="F70" s="107">
        <v>300</v>
      </c>
    </row>
    <row r="71" spans="1:6" ht="22.5" customHeight="1">
      <c r="A71" s="158"/>
      <c r="B71" s="155" t="s">
        <v>768</v>
      </c>
      <c r="C71" s="13" t="s">
        <v>268</v>
      </c>
      <c r="D71" s="13" t="s">
        <v>793</v>
      </c>
      <c r="E71" s="13" t="s">
        <v>771</v>
      </c>
      <c r="F71" s="107">
        <v>300</v>
      </c>
    </row>
    <row r="72" spans="1:6" ht="30" customHeight="1">
      <c r="A72" s="214">
        <v>7</v>
      </c>
      <c r="B72" s="156" t="s">
        <v>28</v>
      </c>
      <c r="C72" s="18" t="s">
        <v>29</v>
      </c>
      <c r="D72" s="18"/>
      <c r="E72" s="18"/>
      <c r="F72" s="99">
        <v>60</v>
      </c>
    </row>
    <row r="73" spans="1:6" ht="20.25" customHeight="1">
      <c r="A73" s="158"/>
      <c r="B73" s="156" t="s">
        <v>32</v>
      </c>
      <c r="C73" s="18" t="s">
        <v>33</v>
      </c>
      <c r="D73" s="18"/>
      <c r="E73" s="18"/>
      <c r="F73" s="99">
        <v>60</v>
      </c>
    </row>
    <row r="74" spans="1:6" ht="18.75" customHeight="1">
      <c r="A74" s="158"/>
      <c r="B74" s="152" t="s">
        <v>37</v>
      </c>
      <c r="C74" s="13" t="s">
        <v>33</v>
      </c>
      <c r="D74" s="13" t="s">
        <v>794</v>
      </c>
      <c r="E74" s="13"/>
      <c r="F74" s="107">
        <v>40</v>
      </c>
    </row>
    <row r="75" spans="1:6" ht="19.5" customHeight="1">
      <c r="A75" s="158"/>
      <c r="B75" s="152" t="s">
        <v>795</v>
      </c>
      <c r="C75" s="13" t="s">
        <v>33</v>
      </c>
      <c r="D75" s="13" t="s">
        <v>794</v>
      </c>
      <c r="E75" s="13" t="s">
        <v>525</v>
      </c>
      <c r="F75" s="107">
        <v>40</v>
      </c>
    </row>
    <row r="76" spans="1:6" ht="21.75" customHeight="1">
      <c r="A76" s="158"/>
      <c r="B76" s="152" t="s">
        <v>37</v>
      </c>
      <c r="C76" s="13" t="s">
        <v>33</v>
      </c>
      <c r="D76" s="13" t="s">
        <v>796</v>
      </c>
      <c r="E76" s="13"/>
      <c r="F76" s="107">
        <v>20</v>
      </c>
    </row>
    <row r="77" spans="1:6" ht="22.5" customHeight="1">
      <c r="A77" s="158"/>
      <c r="B77" s="152" t="s">
        <v>795</v>
      </c>
      <c r="C77" s="13" t="s">
        <v>33</v>
      </c>
      <c r="D77" s="13" t="s">
        <v>796</v>
      </c>
      <c r="E77" s="13" t="s">
        <v>525</v>
      </c>
      <c r="F77" s="107">
        <v>20</v>
      </c>
    </row>
    <row r="78" spans="1:6" ht="30.75" customHeight="1">
      <c r="A78" s="214">
        <v>8</v>
      </c>
      <c r="B78" s="156" t="s">
        <v>828</v>
      </c>
      <c r="C78" s="18" t="s">
        <v>674</v>
      </c>
      <c r="D78" s="13"/>
      <c r="E78" s="13"/>
      <c r="F78" s="99">
        <v>100</v>
      </c>
    </row>
    <row r="79" spans="1:6" ht="15.75" customHeight="1">
      <c r="A79" s="158"/>
      <c r="B79" s="152" t="s">
        <v>406</v>
      </c>
      <c r="C79" s="13" t="s">
        <v>829</v>
      </c>
      <c r="D79" s="13" t="s">
        <v>830</v>
      </c>
      <c r="E79" s="13"/>
      <c r="F79" s="107">
        <v>100</v>
      </c>
    </row>
    <row r="80" spans="1:6" ht="23.25" customHeight="1">
      <c r="A80" s="158"/>
      <c r="B80" s="152" t="s">
        <v>831</v>
      </c>
      <c r="C80" s="13" t="s">
        <v>829</v>
      </c>
      <c r="D80" s="13" t="s">
        <v>830</v>
      </c>
      <c r="E80" s="13" t="s">
        <v>18</v>
      </c>
      <c r="F80" s="107">
        <v>100</v>
      </c>
    </row>
    <row r="81" spans="1:6" ht="23.25" customHeight="1">
      <c r="A81" s="214">
        <v>9</v>
      </c>
      <c r="B81" s="153" t="s">
        <v>797</v>
      </c>
      <c r="C81" s="48" t="s">
        <v>815</v>
      </c>
      <c r="D81" s="48"/>
      <c r="E81" s="48"/>
      <c r="F81" s="99">
        <f>+F85</f>
        <v>900</v>
      </c>
    </row>
    <row r="82" spans="1:6" ht="0.75" customHeight="1" hidden="1">
      <c r="A82" s="158"/>
      <c r="B82" s="154" t="s">
        <v>493</v>
      </c>
      <c r="C82" s="27" t="s">
        <v>531</v>
      </c>
      <c r="D82" s="27"/>
      <c r="E82" s="27"/>
      <c r="F82" s="107" t="e">
        <f>F83</f>
        <v>#REF!</v>
      </c>
    </row>
    <row r="83" spans="1:6" ht="31.5" hidden="1">
      <c r="A83" s="158"/>
      <c r="B83" s="154" t="s">
        <v>494</v>
      </c>
      <c r="C83" s="27" t="s">
        <v>531</v>
      </c>
      <c r="D83" s="27"/>
      <c r="E83" s="27"/>
      <c r="F83" s="107" t="e">
        <f>#REF!+F84</f>
        <v>#REF!</v>
      </c>
    </row>
    <row r="84" spans="1:6" ht="47.25" hidden="1">
      <c r="A84" s="158"/>
      <c r="B84" s="152" t="s">
        <v>40</v>
      </c>
      <c r="C84" s="27" t="s">
        <v>531</v>
      </c>
      <c r="D84" s="27" t="s">
        <v>495</v>
      </c>
      <c r="E84" s="27">
        <v>455</v>
      </c>
      <c r="F84" s="107"/>
    </row>
    <row r="85" spans="1:6" ht="31.5">
      <c r="A85" s="158"/>
      <c r="B85" s="152" t="s">
        <v>798</v>
      </c>
      <c r="C85" s="27" t="s">
        <v>838</v>
      </c>
      <c r="D85" s="27" t="s">
        <v>799</v>
      </c>
      <c r="E85" s="27"/>
      <c r="F85" s="107">
        <f>+F86</f>
        <v>900</v>
      </c>
    </row>
    <row r="86" spans="1:6" ht="15.75">
      <c r="A86" s="158"/>
      <c r="B86" s="155" t="s">
        <v>768</v>
      </c>
      <c r="C86" s="27" t="s">
        <v>838</v>
      </c>
      <c r="D86" s="27" t="s">
        <v>799</v>
      </c>
      <c r="E86" s="27" t="s">
        <v>771</v>
      </c>
      <c r="F86" s="107">
        <v>900</v>
      </c>
    </row>
    <row r="87" spans="1:6" ht="15.75" customHeight="1">
      <c r="A87" s="167" t="s">
        <v>758</v>
      </c>
      <c r="B87" s="228" t="s">
        <v>759</v>
      </c>
      <c r="C87" s="205"/>
      <c r="D87" s="205"/>
      <c r="E87" s="205"/>
      <c r="F87" s="204">
        <f>+F88</f>
        <v>3538</v>
      </c>
    </row>
    <row r="88" spans="1:6" ht="34.5" customHeight="1">
      <c r="A88" s="161"/>
      <c r="B88" s="156" t="s">
        <v>28</v>
      </c>
      <c r="C88" s="18" t="s">
        <v>29</v>
      </c>
      <c r="D88" s="18"/>
      <c r="E88" s="18"/>
      <c r="F88" s="203">
        <f>+F89</f>
        <v>3538</v>
      </c>
    </row>
    <row r="89" spans="1:6" ht="17.25" customHeight="1">
      <c r="A89" s="161"/>
      <c r="B89" s="156" t="s">
        <v>32</v>
      </c>
      <c r="C89" s="18" t="s">
        <v>33</v>
      </c>
      <c r="D89" s="18"/>
      <c r="E89" s="18"/>
      <c r="F89" s="203">
        <f>+F90+F93</f>
        <v>3538</v>
      </c>
    </row>
    <row r="90" spans="1:6" ht="32.25" customHeight="1">
      <c r="A90" s="161"/>
      <c r="B90" s="152" t="s">
        <v>247</v>
      </c>
      <c r="C90" s="13" t="s">
        <v>33</v>
      </c>
      <c r="D90" s="13" t="s">
        <v>35</v>
      </c>
      <c r="E90" s="13"/>
      <c r="F90" s="202">
        <f>+F91</f>
        <v>2708</v>
      </c>
    </row>
    <row r="91" spans="1:6" ht="22.5" customHeight="1">
      <c r="A91" s="161"/>
      <c r="B91" s="152" t="s">
        <v>37</v>
      </c>
      <c r="C91" s="13" t="s">
        <v>33</v>
      </c>
      <c r="D91" s="13" t="s">
        <v>794</v>
      </c>
      <c r="E91" s="13"/>
      <c r="F91" s="202">
        <f>+F92</f>
        <v>2708</v>
      </c>
    </row>
    <row r="92" spans="1:6" ht="15.75" customHeight="1">
      <c r="A92" s="161"/>
      <c r="B92" s="152" t="s">
        <v>795</v>
      </c>
      <c r="C92" s="13" t="s">
        <v>33</v>
      </c>
      <c r="D92" s="13" t="s">
        <v>794</v>
      </c>
      <c r="E92" s="13" t="s">
        <v>525</v>
      </c>
      <c r="F92" s="202">
        <v>2708</v>
      </c>
    </row>
    <row r="93" spans="1:6" ht="17.25" customHeight="1">
      <c r="A93" s="158"/>
      <c r="B93" s="152" t="s">
        <v>42</v>
      </c>
      <c r="C93" s="13" t="s">
        <v>33</v>
      </c>
      <c r="D93" s="13" t="s">
        <v>43</v>
      </c>
      <c r="E93" s="13"/>
      <c r="F93" s="107">
        <f>+F94</f>
        <v>830</v>
      </c>
    </row>
    <row r="94" spans="1:6" ht="23.25" customHeight="1">
      <c r="A94" s="158"/>
      <c r="B94" s="152" t="s">
        <v>37</v>
      </c>
      <c r="C94" s="13" t="s">
        <v>33</v>
      </c>
      <c r="D94" s="13" t="s">
        <v>796</v>
      </c>
      <c r="E94" s="13"/>
      <c r="F94" s="107">
        <f>+F95</f>
        <v>830</v>
      </c>
    </row>
    <row r="95" spans="1:6" ht="26.25" customHeight="1">
      <c r="A95" s="158"/>
      <c r="B95" s="152" t="s">
        <v>795</v>
      </c>
      <c r="C95" s="13" t="s">
        <v>33</v>
      </c>
      <c r="D95" s="13" t="s">
        <v>832</v>
      </c>
      <c r="E95" s="13" t="s">
        <v>525</v>
      </c>
      <c r="F95" s="107">
        <v>830</v>
      </c>
    </row>
    <row r="96" spans="1:6" ht="47.25" hidden="1">
      <c r="A96" s="158"/>
      <c r="B96" s="152" t="s">
        <v>40</v>
      </c>
      <c r="C96" s="13" t="s">
        <v>33</v>
      </c>
      <c r="D96" s="13" t="s">
        <v>43</v>
      </c>
      <c r="E96" s="13" t="s">
        <v>38</v>
      </c>
      <c r="F96" s="107"/>
    </row>
    <row r="97" spans="1:6" ht="0.75" customHeight="1" hidden="1">
      <c r="A97" s="158"/>
      <c r="B97" s="152" t="s">
        <v>680</v>
      </c>
      <c r="C97" s="13" t="s">
        <v>33</v>
      </c>
      <c r="D97" s="13" t="s">
        <v>679</v>
      </c>
      <c r="E97" s="13" t="s">
        <v>12</v>
      </c>
      <c r="F97" s="107">
        <f>F98</f>
        <v>446</v>
      </c>
    </row>
    <row r="98" spans="1:6" ht="30" customHeight="1" hidden="1">
      <c r="A98" s="158"/>
      <c r="B98" s="152" t="s">
        <v>682</v>
      </c>
      <c r="C98" s="13" t="s">
        <v>33</v>
      </c>
      <c r="D98" s="13" t="s">
        <v>679</v>
      </c>
      <c r="E98" s="13" t="s">
        <v>38</v>
      </c>
      <c r="F98" s="107">
        <v>446</v>
      </c>
    </row>
    <row r="99" spans="1:6" ht="15.75" hidden="1">
      <c r="A99" s="158"/>
      <c r="B99" s="154" t="s">
        <v>425</v>
      </c>
      <c r="C99" s="27" t="s">
        <v>459</v>
      </c>
      <c r="D99" s="27" t="s">
        <v>11</v>
      </c>
      <c r="E99" s="27" t="s">
        <v>12</v>
      </c>
      <c r="F99" s="107" t="e">
        <f>F100</f>
        <v>#REF!</v>
      </c>
    </row>
    <row r="100" spans="1:6" ht="15.75" hidden="1">
      <c r="A100" s="158"/>
      <c r="B100" s="154" t="s">
        <v>426</v>
      </c>
      <c r="C100" s="27" t="s">
        <v>459</v>
      </c>
      <c r="D100" s="27" t="s">
        <v>427</v>
      </c>
      <c r="E100" s="27" t="s">
        <v>12</v>
      </c>
      <c r="F100" s="107" t="e">
        <f>#REF!</f>
        <v>#REF!</v>
      </c>
    </row>
    <row r="101" spans="1:6" ht="15.75" hidden="1">
      <c r="A101" s="158"/>
      <c r="B101" s="154" t="s">
        <v>430</v>
      </c>
      <c r="C101" s="27" t="s">
        <v>460</v>
      </c>
      <c r="D101" s="27" t="s">
        <v>11</v>
      </c>
      <c r="E101" s="27" t="s">
        <v>12</v>
      </c>
      <c r="F101" s="107" t="e">
        <f>#REF!</f>
        <v>#REF!</v>
      </c>
    </row>
    <row r="102" ht="15.75">
      <c r="A102" s="10"/>
    </row>
    <row r="103" ht="15.75">
      <c r="A103" s="8"/>
    </row>
    <row r="108" spans="2:5" ht="15.75">
      <c r="B108" s="8"/>
      <c r="C108" s="8"/>
      <c r="D108" s="8"/>
      <c r="E108" s="8"/>
    </row>
    <row r="115" spans="1:5" ht="15.75">
      <c r="A115" s="8"/>
      <c r="B115" s="10"/>
      <c r="C115" s="10"/>
      <c r="D115" s="10"/>
      <c r="E115" s="10"/>
    </row>
    <row r="116" spans="2:5" ht="15.75">
      <c r="B116" s="8"/>
      <c r="C116" s="8"/>
      <c r="D116" s="8"/>
      <c r="E116" s="8"/>
    </row>
    <row r="122" ht="15.75">
      <c r="A122" s="10"/>
    </row>
    <row r="123" ht="15.75">
      <c r="A123" s="8"/>
    </row>
    <row r="125" spans="2:5" ht="15.75">
      <c r="B125" s="8"/>
      <c r="C125" s="8"/>
      <c r="D125" s="8"/>
      <c r="E125" s="8"/>
    </row>
    <row r="132" spans="1:5" ht="15.75">
      <c r="A132" s="8"/>
      <c r="B132" s="10"/>
      <c r="C132" s="10"/>
      <c r="D132" s="10"/>
      <c r="E132" s="10"/>
    </row>
    <row r="133" spans="2:5" ht="15.75">
      <c r="B133" s="8"/>
      <c r="C133" s="8"/>
      <c r="D133" s="8"/>
      <c r="E133" s="8"/>
    </row>
    <row r="139" ht="15.75">
      <c r="A139" s="10"/>
    </row>
    <row r="140" ht="15.75">
      <c r="A140" s="8"/>
    </row>
    <row r="142" spans="2:5" ht="15.75">
      <c r="B142" s="8"/>
      <c r="C142" s="8"/>
      <c r="D142" s="8"/>
      <c r="E142" s="8"/>
    </row>
    <row r="149" spans="1:5" ht="15.75">
      <c r="A149" s="8"/>
      <c r="B149" s="8"/>
      <c r="C149" s="8"/>
      <c r="D149" s="8"/>
      <c r="E149" s="8"/>
    </row>
    <row r="154" spans="2:5" ht="15.75">
      <c r="B154" s="10"/>
      <c r="C154" s="10"/>
      <c r="D154" s="10"/>
      <c r="E154" s="10"/>
    </row>
    <row r="155" spans="2:5" ht="15.75">
      <c r="B155" s="8"/>
      <c r="C155" s="8"/>
      <c r="D155" s="8"/>
      <c r="E155" s="8"/>
    </row>
    <row r="156" ht="15.75">
      <c r="A156" s="8"/>
    </row>
    <row r="159" spans="2:5" ht="15.75">
      <c r="B159" s="8"/>
      <c r="C159" s="8"/>
      <c r="D159" s="8"/>
      <c r="E159" s="8"/>
    </row>
    <row r="161" ht="15.75">
      <c r="A161" s="10"/>
    </row>
    <row r="162" ht="15.75">
      <c r="A162" s="8"/>
    </row>
    <row r="164" spans="2:5" ht="15.75">
      <c r="B164" s="8"/>
      <c r="C164" s="8"/>
      <c r="D164" s="8"/>
      <c r="E164" s="8"/>
    </row>
    <row r="166" ht="15.75">
      <c r="A166" s="8"/>
    </row>
    <row r="171" spans="1:5" ht="15.75">
      <c r="A171" s="8"/>
      <c r="B171" s="8"/>
      <c r="C171" s="8"/>
      <c r="D171" s="8"/>
      <c r="E171" s="8"/>
    </row>
    <row r="178" ht="15.75">
      <c r="A178" s="8"/>
    </row>
    <row r="182" spans="2:5" ht="15.75">
      <c r="B182" s="10"/>
      <c r="C182" s="10"/>
      <c r="D182" s="10"/>
      <c r="E182" s="10"/>
    </row>
    <row r="183" spans="2:5" ht="15.75">
      <c r="B183" s="8"/>
      <c r="C183" s="8"/>
      <c r="D183" s="8"/>
      <c r="E183" s="8"/>
    </row>
    <row r="189" ht="15.75">
      <c r="A189" s="10"/>
    </row>
    <row r="190" spans="1:5" ht="15.75">
      <c r="A190" s="8"/>
      <c r="B190" s="8"/>
      <c r="C190" s="8"/>
      <c r="D190" s="8"/>
      <c r="E190" s="8"/>
    </row>
    <row r="197" spans="1:5" ht="15.75">
      <c r="A197" s="8"/>
      <c r="B197" s="10"/>
      <c r="C197" s="10"/>
      <c r="D197" s="10"/>
      <c r="E197" s="10"/>
    </row>
    <row r="198" spans="2:5" ht="15.75">
      <c r="B198" s="8"/>
      <c r="C198" s="8"/>
      <c r="D198" s="8"/>
      <c r="E198" s="8"/>
    </row>
    <row r="204" ht="15.75">
      <c r="A204" s="10"/>
    </row>
    <row r="205" ht="15.75">
      <c r="A205" s="8"/>
    </row>
    <row r="210" spans="2:5" ht="15.75">
      <c r="B210" s="8"/>
      <c r="C210" s="8"/>
      <c r="D210" s="8"/>
      <c r="E210" s="8"/>
    </row>
    <row r="217" spans="1:5" ht="15.75">
      <c r="A217" s="8"/>
      <c r="B217" s="10"/>
      <c r="C217" s="10"/>
      <c r="D217" s="10"/>
      <c r="E217" s="10"/>
    </row>
    <row r="218" spans="2:5" ht="15.75">
      <c r="B218" s="8"/>
      <c r="C218" s="8"/>
      <c r="D218" s="8"/>
      <c r="E218" s="8"/>
    </row>
    <row r="224" ht="15.75">
      <c r="A224" s="10"/>
    </row>
    <row r="225" spans="1:5" ht="15.75">
      <c r="A225" s="8"/>
      <c r="B225" s="8"/>
      <c r="C225" s="8"/>
      <c r="D225" s="8"/>
      <c r="E225" s="8"/>
    </row>
    <row r="231" spans="2:5" ht="15.75">
      <c r="B231" s="10"/>
      <c r="C231" s="10"/>
      <c r="D231" s="10"/>
      <c r="E231" s="10"/>
    </row>
    <row r="232" spans="1:5" ht="15.75">
      <c r="A232" s="8"/>
      <c r="B232" s="8"/>
      <c r="C232" s="8"/>
      <c r="D232" s="8"/>
      <c r="E232" s="8"/>
    </row>
    <row r="238" ht="15.75">
      <c r="A238" s="10"/>
    </row>
    <row r="239" ht="15.75">
      <c r="A239" s="8"/>
    </row>
    <row r="240" spans="2:5" ht="15.75">
      <c r="B240" s="8"/>
      <c r="C240" s="8"/>
      <c r="D240" s="8"/>
      <c r="E240" s="8"/>
    </row>
    <row r="247" ht="15.75">
      <c r="A247" s="8"/>
    </row>
    <row r="249" spans="2:5" ht="15.75">
      <c r="B249" s="10"/>
      <c r="C249" s="10"/>
      <c r="D249" s="10"/>
      <c r="E249" s="10"/>
    </row>
    <row r="250" spans="2:5" ht="15.75">
      <c r="B250" s="8"/>
      <c r="C250" s="8"/>
      <c r="D250" s="8"/>
      <c r="E250" s="8"/>
    </row>
    <row r="256" ht="15.75">
      <c r="A256" s="10"/>
    </row>
    <row r="257" ht="15.75">
      <c r="A257" s="8"/>
    </row>
    <row r="259" spans="2:5" ht="15.75">
      <c r="B259" s="8"/>
      <c r="C259" s="8"/>
      <c r="D259" s="8"/>
      <c r="E259" s="8"/>
    </row>
    <row r="266" ht="15.75">
      <c r="A266" s="8"/>
    </row>
    <row r="268" spans="2:5" ht="15.75">
      <c r="B268" s="8"/>
      <c r="C268" s="8"/>
      <c r="D268" s="8"/>
      <c r="E268" s="8"/>
    </row>
    <row r="275" ht="15.75">
      <c r="A275" s="8"/>
    </row>
    <row r="279" spans="2:5" ht="15.75">
      <c r="B279" s="10"/>
      <c r="C279" s="10"/>
      <c r="D279" s="10"/>
      <c r="E279" s="10"/>
    </row>
    <row r="280" spans="2:5" ht="15.75">
      <c r="B280" s="8"/>
      <c r="C280" s="8"/>
      <c r="D280" s="8"/>
      <c r="E280" s="8"/>
    </row>
    <row r="286" ht="15.75">
      <c r="A286" s="10"/>
    </row>
    <row r="287" ht="15.75">
      <c r="A287" s="8"/>
    </row>
    <row r="293" spans="2:5" ht="15.75">
      <c r="B293" s="8"/>
      <c r="C293" s="8"/>
      <c r="D293" s="8"/>
      <c r="E293" s="8"/>
    </row>
    <row r="300" ht="15.75">
      <c r="A300" s="8"/>
    </row>
    <row r="306" spans="2:5" ht="15.75">
      <c r="B306" s="10"/>
      <c r="C306" s="10"/>
      <c r="D306" s="10"/>
      <c r="E306" s="10"/>
    </row>
    <row r="307" spans="2:5" ht="15.75">
      <c r="B307" s="8"/>
      <c r="C307" s="8"/>
      <c r="D307" s="8"/>
      <c r="E307" s="8"/>
    </row>
    <row r="313" ht="15.75">
      <c r="A313" s="10"/>
    </row>
    <row r="314" ht="15.75">
      <c r="A314" s="8"/>
    </row>
    <row r="315" spans="2:5" ht="15.75">
      <c r="B315" s="8"/>
      <c r="C315" s="8"/>
      <c r="D315" s="8"/>
      <c r="E315" s="8"/>
    </row>
    <row r="322" ht="15.75">
      <c r="A322" s="8"/>
    </row>
    <row r="327" spans="2:5" ht="15.75">
      <c r="B327" s="10"/>
      <c r="C327" s="10"/>
      <c r="D327" s="10"/>
      <c r="E327" s="10"/>
    </row>
    <row r="328" spans="2:5" ht="15.75">
      <c r="B328" s="8"/>
      <c r="C328" s="8"/>
      <c r="D328" s="8"/>
      <c r="E328" s="8"/>
    </row>
    <row r="334" ht="15.75">
      <c r="A334" s="10"/>
    </row>
    <row r="335" ht="15.75">
      <c r="A335" s="8"/>
    </row>
    <row r="340" spans="2:5" ht="15.75">
      <c r="B340" s="8"/>
      <c r="C340" s="8"/>
      <c r="D340" s="8"/>
      <c r="E340" s="8"/>
    </row>
    <row r="347" ht="15.75">
      <c r="A347" s="8"/>
    </row>
    <row r="348" spans="2:5" ht="15.75">
      <c r="B348" s="10"/>
      <c r="C348" s="10"/>
      <c r="D348" s="10"/>
      <c r="E348" s="10"/>
    </row>
    <row r="349" spans="2:5" ht="15.75">
      <c r="B349" s="8"/>
      <c r="C349" s="8"/>
      <c r="D349" s="8"/>
      <c r="E349" s="8"/>
    </row>
    <row r="355" ht="15.75">
      <c r="A355" s="10"/>
    </row>
    <row r="356" ht="15.75">
      <c r="A356" s="8"/>
    </row>
    <row r="357" spans="2:5" ht="15.75">
      <c r="B357" s="8"/>
      <c r="C357" s="8"/>
      <c r="D357" s="8"/>
      <c r="E357" s="8"/>
    </row>
    <row r="364" spans="1:5" ht="15.75">
      <c r="A364" s="8"/>
      <c r="B364" s="10"/>
      <c r="C364" s="10"/>
      <c r="D364" s="10"/>
      <c r="E364" s="10"/>
    </row>
    <row r="365" spans="2:5" ht="15.75">
      <c r="B365" s="8"/>
      <c r="C365" s="8"/>
      <c r="D365" s="8"/>
      <c r="E365" s="8"/>
    </row>
    <row r="371" ht="15.75">
      <c r="A371" s="10"/>
    </row>
    <row r="372" spans="1:5" ht="15.75">
      <c r="A372" s="8"/>
      <c r="B372" s="8"/>
      <c r="C372" s="8"/>
      <c r="D372" s="8"/>
      <c r="E372" s="8"/>
    </row>
    <row r="379" spans="1:5" ht="15.75">
      <c r="A379" s="8"/>
      <c r="B379" s="8"/>
      <c r="C379" s="8"/>
      <c r="D379" s="8"/>
      <c r="E379" s="8"/>
    </row>
    <row r="386" ht="15.75">
      <c r="A386" s="8"/>
    </row>
    <row r="390" spans="2:5" ht="15.75">
      <c r="B390" s="10"/>
      <c r="C390" s="10"/>
      <c r="D390" s="10"/>
      <c r="E390" s="10"/>
    </row>
    <row r="391" spans="2:5" ht="15.75">
      <c r="B391" s="8"/>
      <c r="C391" s="8"/>
      <c r="D391" s="8"/>
      <c r="E391" s="8"/>
    </row>
    <row r="397" ht="15.75">
      <c r="A397" s="10"/>
    </row>
    <row r="398" ht="15.75">
      <c r="A398" s="8"/>
    </row>
    <row r="403" spans="2:5" ht="15.75">
      <c r="B403" s="8"/>
      <c r="C403" s="8"/>
      <c r="D403" s="8"/>
      <c r="E403" s="8"/>
    </row>
    <row r="410" ht="15.75">
      <c r="A410" s="8"/>
    </row>
    <row r="414" spans="2:5" ht="15.75">
      <c r="B414" s="10"/>
      <c r="C414" s="10"/>
      <c r="D414" s="10"/>
      <c r="E414" s="10"/>
    </row>
    <row r="415" spans="2:5" ht="15.75">
      <c r="B415" s="8"/>
      <c r="C415" s="8"/>
      <c r="D415" s="8"/>
      <c r="E415" s="8"/>
    </row>
    <row r="421" ht="15.75">
      <c r="A421" s="10"/>
    </row>
    <row r="422" ht="15.75">
      <c r="A422" s="8"/>
    </row>
    <row r="424" spans="2:5" ht="15.75">
      <c r="B424" s="8"/>
      <c r="C424" s="8"/>
      <c r="D424" s="8"/>
      <c r="E424" s="8"/>
    </row>
    <row r="431" ht="15.75">
      <c r="A431" s="8"/>
    </row>
    <row r="434" spans="2:5" ht="15.75">
      <c r="B434" s="8"/>
      <c r="C434" s="8"/>
      <c r="D434" s="8"/>
      <c r="E434" s="8"/>
    </row>
    <row r="441" ht="15.75">
      <c r="A441" s="8"/>
    </row>
    <row r="442" spans="2:5" ht="15.75">
      <c r="B442" s="10"/>
      <c r="C442" s="10"/>
      <c r="D442" s="10"/>
      <c r="E442" s="10"/>
    </row>
    <row r="443" spans="2:5" ht="15.75">
      <c r="B443" s="8"/>
      <c r="C443" s="8"/>
      <c r="D443" s="8"/>
      <c r="E443" s="8"/>
    </row>
    <row r="449" ht="15.75">
      <c r="A449" s="10"/>
    </row>
    <row r="450" ht="15.75">
      <c r="A450" s="8"/>
    </row>
    <row r="456" spans="2:5" ht="15.75">
      <c r="B456" s="8"/>
      <c r="C456" s="8"/>
      <c r="D456" s="8"/>
      <c r="E456" s="8"/>
    </row>
    <row r="463" spans="1:5" ht="15.75">
      <c r="A463" s="8"/>
      <c r="B463" s="10"/>
      <c r="C463" s="10"/>
      <c r="D463" s="10"/>
      <c r="E463" s="10"/>
    </row>
    <row r="464" spans="2:5" ht="15.75">
      <c r="B464" s="8"/>
      <c r="C464" s="8"/>
      <c r="D464" s="8"/>
      <c r="E464" s="8"/>
    </row>
    <row r="470" ht="15.75">
      <c r="A470" s="10"/>
    </row>
    <row r="471" ht="15.75">
      <c r="A471" s="8"/>
    </row>
    <row r="472" spans="2:5" ht="15.75">
      <c r="B472" s="8"/>
      <c r="C472" s="8"/>
      <c r="D472" s="8"/>
      <c r="E472" s="8"/>
    </row>
    <row r="479" ht="15.75">
      <c r="A479" s="8"/>
    </row>
    <row r="482" spans="2:5" ht="15.75">
      <c r="B482" s="8"/>
      <c r="C482" s="8"/>
      <c r="D482" s="8"/>
      <c r="E482" s="8"/>
    </row>
    <row r="489" ht="15.75">
      <c r="A489" s="8"/>
    </row>
    <row r="493" spans="2:5" ht="15.75">
      <c r="B493" s="10"/>
      <c r="C493" s="10"/>
      <c r="D493" s="10"/>
      <c r="E493" s="10"/>
    </row>
    <row r="494" spans="2:5" ht="15.75">
      <c r="B494" s="8"/>
      <c r="C494" s="8"/>
      <c r="D494" s="8"/>
      <c r="E494" s="8"/>
    </row>
    <row r="500" ht="15.75">
      <c r="A500" s="10"/>
    </row>
    <row r="501" ht="15.75">
      <c r="A501" s="8"/>
    </row>
    <row r="502" spans="2:5" ht="15.75">
      <c r="B502" s="8"/>
      <c r="C502" s="8"/>
      <c r="D502" s="8"/>
      <c r="E502" s="8"/>
    </row>
    <row r="509" ht="15.75">
      <c r="A509" s="8"/>
    </row>
    <row r="511" spans="2:5" ht="15.75">
      <c r="B511" s="8"/>
      <c r="C511" s="8"/>
      <c r="D511" s="8"/>
      <c r="E511" s="8"/>
    </row>
    <row r="516" spans="2:5" ht="15.75">
      <c r="B516" s="8"/>
      <c r="C516" s="8"/>
      <c r="D516" s="8"/>
      <c r="E516" s="8"/>
    </row>
    <row r="518" ht="15.75">
      <c r="A518" s="8"/>
    </row>
    <row r="523" ht="15.75">
      <c r="A523" s="8"/>
    </row>
    <row r="538" spans="2:5" ht="15.75">
      <c r="B538" s="32"/>
      <c r="C538" s="32"/>
      <c r="D538" s="32"/>
      <c r="E538" s="32"/>
    </row>
    <row r="539" spans="2:5" ht="15.75">
      <c r="B539" s="66"/>
      <c r="C539" s="66"/>
      <c r="D539" s="66"/>
      <c r="E539" s="66"/>
    </row>
    <row r="540" spans="2:5" ht="15.75"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2:5" ht="15.75">
      <c r="B542" s="26"/>
      <c r="C542" s="26"/>
      <c r="D542" s="26"/>
      <c r="E542" s="26"/>
    </row>
    <row r="543" spans="2:5" ht="15.75">
      <c r="B543" s="26"/>
      <c r="C543" s="26"/>
      <c r="D543" s="26"/>
      <c r="E543" s="26"/>
    </row>
    <row r="544" spans="2:5" ht="15.75">
      <c r="B544" s="26"/>
      <c r="C544" s="26"/>
      <c r="D544" s="26"/>
      <c r="E544" s="26"/>
    </row>
    <row r="545" spans="1:5" ht="15.75">
      <c r="A545" s="32"/>
      <c r="B545" s="26"/>
      <c r="C545" s="26"/>
      <c r="D545" s="26"/>
      <c r="E545" s="26"/>
    </row>
    <row r="546" spans="1:5" ht="15.75">
      <c r="A546" s="6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ht="15.75">
      <c r="A553" s="26"/>
    </row>
    <row r="554" ht="15.75">
      <c r="A554" s="26"/>
    </row>
    <row r="555" spans="1:5" ht="15.75">
      <c r="A555" s="26"/>
      <c r="B555" s="8"/>
      <c r="C555" s="8"/>
      <c r="D555" s="8"/>
      <c r="E555" s="8"/>
    </row>
    <row r="556" ht="15.75">
      <c r="A556" s="26"/>
    </row>
    <row r="557" ht="15.75">
      <c r="A557" s="26"/>
    </row>
    <row r="558" spans="1:5" ht="15.75">
      <c r="A558" s="26"/>
      <c r="B558" s="8"/>
      <c r="C558" s="8"/>
      <c r="D558" s="8"/>
      <c r="E558" s="8"/>
    </row>
    <row r="559" ht="15.75">
      <c r="A559" s="26"/>
    </row>
    <row r="562" ht="15.75">
      <c r="A562" s="8"/>
    </row>
    <row r="565" ht="15.75">
      <c r="A565" s="8"/>
    </row>
    <row r="566" spans="2:5" ht="15.75">
      <c r="B566" s="8"/>
      <c r="C566" s="8"/>
      <c r="D566" s="8"/>
      <c r="E566" s="8"/>
    </row>
    <row r="569" spans="2:5" ht="15.75">
      <c r="B569" s="32"/>
      <c r="C569" s="32"/>
      <c r="D569" s="32"/>
      <c r="E569" s="32"/>
    </row>
    <row r="570" spans="2:5" ht="15.75">
      <c r="B570" s="66"/>
      <c r="C570" s="66"/>
      <c r="D570" s="66"/>
      <c r="E570" s="66"/>
    </row>
    <row r="571" spans="2:5" ht="15.75">
      <c r="B571" s="26"/>
      <c r="C571" s="26"/>
      <c r="D571" s="26"/>
      <c r="E571" s="26"/>
    </row>
    <row r="572" spans="2:5" ht="15.75">
      <c r="B572" s="26"/>
      <c r="C572" s="26"/>
      <c r="D572" s="26"/>
      <c r="E572" s="26"/>
    </row>
    <row r="573" spans="1:5" ht="15.75">
      <c r="A573" s="8"/>
      <c r="B573" s="26"/>
      <c r="C573" s="26"/>
      <c r="D573" s="26"/>
      <c r="E573" s="26"/>
    </row>
    <row r="574" spans="2:5" ht="15.75">
      <c r="B574" s="26"/>
      <c r="C574" s="26"/>
      <c r="D574" s="26"/>
      <c r="E574" s="26"/>
    </row>
    <row r="575" spans="2:5" ht="15.75">
      <c r="B575" s="26"/>
      <c r="C575" s="26"/>
      <c r="D575" s="26"/>
      <c r="E575" s="26"/>
    </row>
    <row r="576" spans="1:5" ht="15.75">
      <c r="A576" s="32"/>
      <c r="B576" s="26"/>
      <c r="C576" s="26"/>
      <c r="D576" s="26"/>
      <c r="E576" s="26"/>
    </row>
    <row r="577" spans="1:5" ht="15.75">
      <c r="A577" s="6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32"/>
      <c r="C602" s="32"/>
      <c r="D602" s="32"/>
      <c r="E602" s="32"/>
    </row>
    <row r="603" spans="1:5" ht="15.75">
      <c r="A603" s="26"/>
      <c r="B603" s="66"/>
      <c r="C603" s="66"/>
      <c r="D603" s="66"/>
      <c r="E603" s="6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32"/>
      <c r="B609" s="26"/>
      <c r="C609" s="26"/>
      <c r="D609" s="26"/>
      <c r="E609" s="26"/>
    </row>
    <row r="610" spans="1:5" ht="15.75">
      <c r="A610" s="66"/>
      <c r="B610" s="26"/>
      <c r="C610" s="26"/>
      <c r="D610" s="26"/>
      <c r="E610" s="26"/>
    </row>
    <row r="611" spans="1:5" ht="15.75">
      <c r="A611" s="26"/>
      <c r="B611" s="32"/>
      <c r="C611" s="32"/>
      <c r="D611" s="32"/>
      <c r="E611" s="32"/>
    </row>
    <row r="612" spans="1:5" ht="15.75">
      <c r="A612" s="26"/>
      <c r="B612" s="66"/>
      <c r="C612" s="66"/>
      <c r="D612" s="66"/>
      <c r="E612" s="6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ht="15.75">
      <c r="A617" s="26"/>
    </row>
    <row r="618" spans="1:5" ht="15.75">
      <c r="A618" s="32"/>
      <c r="B618" s="26"/>
      <c r="C618" s="26"/>
      <c r="D618" s="26"/>
      <c r="E618" s="26"/>
    </row>
    <row r="619" spans="1:5" ht="15.75">
      <c r="A619" s="6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32"/>
      <c r="C623" s="32"/>
      <c r="D623" s="32"/>
      <c r="E623" s="32"/>
    </row>
    <row r="624" spans="2:5" ht="15.75">
      <c r="B624" s="66"/>
      <c r="C624" s="66"/>
      <c r="D624" s="66"/>
      <c r="E624" s="6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32"/>
      <c r="B630" s="26"/>
      <c r="C630" s="26"/>
      <c r="D630" s="26"/>
      <c r="E630" s="26"/>
    </row>
    <row r="631" spans="1:5" ht="15.75">
      <c r="A631" s="66"/>
      <c r="B631" s="26"/>
      <c r="C631" s="26"/>
      <c r="D631" s="26"/>
      <c r="E631" s="26"/>
    </row>
    <row r="632" spans="1:5" ht="15.75">
      <c r="A632" s="26"/>
      <c r="B632" s="32"/>
      <c r="C632" s="32"/>
      <c r="D632" s="32"/>
      <c r="E632" s="32"/>
    </row>
    <row r="633" spans="1:5" ht="15.75">
      <c r="A633" s="26"/>
      <c r="B633" s="66"/>
      <c r="C633" s="66"/>
      <c r="D633" s="66"/>
      <c r="E633" s="6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26"/>
      <c r="C635" s="26"/>
      <c r="D635" s="26"/>
      <c r="E635" s="26"/>
    </row>
    <row r="636" spans="1:5" ht="15.75">
      <c r="A636" s="26"/>
      <c r="B636" s="26"/>
      <c r="C636" s="26"/>
      <c r="D636" s="26"/>
      <c r="E636" s="26"/>
    </row>
    <row r="637" spans="1:5" ht="15.75">
      <c r="A637" s="26"/>
      <c r="B637" s="26"/>
      <c r="C637" s="26"/>
      <c r="D637" s="26"/>
      <c r="E637" s="26"/>
    </row>
    <row r="638" spans="1:5" ht="15.75">
      <c r="A638" s="26"/>
      <c r="B638" s="26"/>
      <c r="C638" s="26"/>
      <c r="D638" s="26"/>
      <c r="E638" s="26"/>
    </row>
    <row r="639" spans="1:5" ht="15.75">
      <c r="A639" s="32"/>
      <c r="B639" s="26"/>
      <c r="C639" s="26"/>
      <c r="D639" s="26"/>
      <c r="E639" s="26"/>
    </row>
    <row r="640" spans="1:5" ht="15.75">
      <c r="A640" s="66"/>
      <c r="B640" s="26"/>
      <c r="C640" s="26"/>
      <c r="D640" s="26"/>
      <c r="E640" s="26"/>
    </row>
    <row r="641" spans="1:5" ht="15.75">
      <c r="A641" s="26"/>
      <c r="B641" s="32"/>
      <c r="C641" s="32"/>
      <c r="D641" s="32"/>
      <c r="E641" s="32"/>
    </row>
    <row r="642" spans="1:5" ht="15.75">
      <c r="A642" s="26"/>
      <c r="B642" s="66"/>
      <c r="C642" s="66"/>
      <c r="D642" s="66"/>
      <c r="E642" s="66"/>
    </row>
    <row r="643" ht="15.75">
      <c r="A643" s="26"/>
    </row>
    <row r="644" ht="15.75">
      <c r="A644" s="26"/>
    </row>
    <row r="645" ht="15.75">
      <c r="A645" s="26"/>
    </row>
    <row r="646" ht="15.75">
      <c r="A646" s="26"/>
    </row>
    <row r="647" ht="15.75">
      <c r="A647" s="26"/>
    </row>
    <row r="648" ht="15.75">
      <c r="A648" s="32"/>
    </row>
    <row r="649" ht="15.75">
      <c r="A649" s="66"/>
    </row>
    <row r="650" spans="2:5" ht="15.75">
      <c r="B650" s="10"/>
      <c r="C650" s="10"/>
      <c r="D650" s="10"/>
      <c r="E650" s="10"/>
    </row>
    <row r="651" spans="2:5" ht="15.75">
      <c r="B651" s="8"/>
      <c r="C651" s="8"/>
      <c r="D651" s="8"/>
      <c r="E651" s="8"/>
    </row>
    <row r="657" ht="15.75">
      <c r="A657" s="10"/>
    </row>
    <row r="658" ht="15.75">
      <c r="A658" s="8"/>
    </row>
    <row r="659" spans="2:5" ht="15.75">
      <c r="B659" s="10"/>
      <c r="C659" s="10"/>
      <c r="D659" s="10"/>
      <c r="E659" s="10"/>
    </row>
    <row r="660" spans="2:5" ht="15.75">
      <c r="B660" s="8"/>
      <c r="C660" s="8"/>
      <c r="D660" s="8"/>
      <c r="E660" s="8"/>
    </row>
    <row r="666" ht="15.75">
      <c r="A666" s="10"/>
    </row>
    <row r="667" ht="15.75">
      <c r="A667" s="8"/>
    </row>
    <row r="668" spans="2:5" ht="15.75">
      <c r="B668" s="10"/>
      <c r="C668" s="10"/>
      <c r="D668" s="10"/>
      <c r="E668" s="10"/>
    </row>
    <row r="669" spans="2:5" ht="15.75">
      <c r="B669" s="8"/>
      <c r="C669" s="8"/>
      <c r="D669" s="8"/>
      <c r="E669" s="8"/>
    </row>
    <row r="675" ht="15.75">
      <c r="A675" s="10"/>
    </row>
    <row r="676" ht="15.75">
      <c r="A676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9" spans="2:5" ht="15.75">
      <c r="B689" s="10"/>
      <c r="C689" s="10"/>
      <c r="D689" s="10"/>
      <c r="E689" s="10"/>
    </row>
    <row r="690" spans="2:5" ht="15.75">
      <c r="B690" s="8"/>
      <c r="C690" s="8"/>
      <c r="D690" s="8"/>
      <c r="E690" s="8"/>
    </row>
    <row r="696" ht="15.75">
      <c r="A696" s="10"/>
    </row>
    <row r="697" ht="15.75">
      <c r="A697" s="8"/>
    </row>
    <row r="701" spans="2:5" ht="15.75">
      <c r="B701" s="10"/>
      <c r="C701" s="10"/>
      <c r="D701" s="10"/>
      <c r="E701" s="10"/>
    </row>
    <row r="702" spans="2:5" ht="15.75">
      <c r="B702" s="8"/>
      <c r="C702" s="8"/>
      <c r="D702" s="8"/>
      <c r="E702" s="8"/>
    </row>
    <row r="708" ht="15.75">
      <c r="A708" s="10"/>
    </row>
    <row r="709" ht="15.75">
      <c r="A709" s="8"/>
    </row>
    <row r="710" spans="2:5" ht="15.75">
      <c r="B710" s="10"/>
      <c r="C710" s="10"/>
      <c r="D710" s="10"/>
      <c r="E710" s="10"/>
    </row>
    <row r="711" spans="2:5" ht="15.75">
      <c r="B711" s="8"/>
      <c r="C711" s="8"/>
      <c r="D711" s="8"/>
      <c r="E711" s="8"/>
    </row>
    <row r="717" ht="15.75">
      <c r="A717" s="10"/>
    </row>
    <row r="718" ht="15.75">
      <c r="A718" s="8"/>
    </row>
    <row r="719" spans="2:5" ht="15.75">
      <c r="B719" s="10"/>
      <c r="C719" s="10"/>
      <c r="D719" s="10"/>
      <c r="E719" s="10"/>
    </row>
    <row r="720" spans="2:5" ht="15.75">
      <c r="B720" s="8"/>
      <c r="C720" s="8"/>
      <c r="D720" s="8"/>
      <c r="E720" s="8"/>
    </row>
    <row r="726" ht="15.75">
      <c r="A726" s="10"/>
    </row>
    <row r="727" ht="15.75">
      <c r="A727" s="8"/>
    </row>
    <row r="728" spans="2:5" ht="15.75">
      <c r="B728" s="10"/>
      <c r="C728" s="10"/>
      <c r="D728" s="10"/>
      <c r="E728" s="10"/>
    </row>
    <row r="729" spans="2:5" ht="15.75">
      <c r="B729" s="8"/>
      <c r="C729" s="8"/>
      <c r="D729" s="8"/>
      <c r="E729" s="8"/>
    </row>
    <row r="735" ht="15.75">
      <c r="A735" s="10"/>
    </row>
    <row r="736" ht="15.75">
      <c r="A736" s="8"/>
    </row>
    <row r="737" spans="2:5" ht="15.75">
      <c r="B737" s="10"/>
      <c r="C737" s="10"/>
      <c r="D737" s="10"/>
      <c r="E737" s="10"/>
    </row>
    <row r="738" spans="2:5" ht="15.75">
      <c r="B738" s="8"/>
      <c r="C738" s="8"/>
      <c r="D738" s="8"/>
      <c r="E738" s="8"/>
    </row>
    <row r="744" ht="15.75">
      <c r="A744" s="10"/>
    </row>
    <row r="745" ht="15.75">
      <c r="A745" s="8"/>
    </row>
    <row r="746" spans="2:5" ht="15.75">
      <c r="B746" s="10"/>
      <c r="C746" s="10"/>
      <c r="D746" s="10"/>
      <c r="E746" s="10"/>
    </row>
    <row r="747" spans="2:5" ht="15.75">
      <c r="B747" s="8"/>
      <c r="C747" s="8"/>
      <c r="D747" s="8"/>
      <c r="E747" s="8"/>
    </row>
    <row r="753" ht="15.75">
      <c r="A753" s="10"/>
    </row>
    <row r="754" ht="15.75">
      <c r="A754" s="8"/>
    </row>
    <row r="755" spans="2:5" ht="15.75">
      <c r="B755" s="10"/>
      <c r="C755" s="10"/>
      <c r="D755" s="10"/>
      <c r="E755" s="10"/>
    </row>
    <row r="756" spans="2:5" ht="15.75">
      <c r="B756" s="8"/>
      <c r="C756" s="8"/>
      <c r="D756" s="8"/>
      <c r="E756" s="8"/>
    </row>
    <row r="762" ht="15.75">
      <c r="A762" s="10"/>
    </row>
    <row r="763" ht="15.75">
      <c r="A763" s="8"/>
    </row>
    <row r="764" spans="2:5" ht="15.75">
      <c r="B764" s="10"/>
      <c r="C764" s="10"/>
      <c r="D764" s="10"/>
      <c r="E764" s="10"/>
    </row>
    <row r="765" spans="2:5" ht="15.75">
      <c r="B765" s="8"/>
      <c r="C765" s="8"/>
      <c r="D765" s="8"/>
      <c r="E765" s="8"/>
    </row>
    <row r="771" ht="15.75">
      <c r="A771" s="10"/>
    </row>
    <row r="772" ht="15.75">
      <c r="A772" s="8"/>
    </row>
    <row r="773" spans="2:5" ht="15.75">
      <c r="B773" s="10"/>
      <c r="C773" s="10"/>
      <c r="D773" s="10"/>
      <c r="E773" s="10"/>
    </row>
    <row r="774" spans="2:5" ht="15.75">
      <c r="B774" s="8"/>
      <c r="C774" s="8"/>
      <c r="D774" s="8"/>
      <c r="E774" s="8"/>
    </row>
    <row r="780" ht="15.75">
      <c r="A780" s="10"/>
    </row>
    <row r="781" ht="15.75">
      <c r="A781" s="8"/>
    </row>
    <row r="782" spans="2:5" ht="15.75">
      <c r="B782" s="10"/>
      <c r="C782" s="10"/>
      <c r="D782" s="10"/>
      <c r="E782" s="10"/>
    </row>
    <row r="783" spans="2:5" ht="15.75">
      <c r="B783" s="8"/>
      <c r="C783" s="8"/>
      <c r="D783" s="8"/>
      <c r="E783" s="8"/>
    </row>
    <row r="789" ht="15.75">
      <c r="A789" s="10"/>
    </row>
    <row r="790" ht="15.75">
      <c r="A790" s="8"/>
    </row>
    <row r="791" spans="2:5" ht="15.75">
      <c r="B791" s="10"/>
      <c r="C791" s="10"/>
      <c r="D791" s="10"/>
      <c r="E791" s="10"/>
    </row>
    <row r="792" spans="2:5" ht="15.75">
      <c r="B792" s="8"/>
      <c r="C792" s="8"/>
      <c r="D792" s="8"/>
      <c r="E792" s="8"/>
    </row>
    <row r="798" ht="15.75">
      <c r="A798" s="10"/>
    </row>
    <row r="799" ht="15.75">
      <c r="A799" s="8"/>
    </row>
    <row r="800" spans="2:5" ht="15.75">
      <c r="B800" s="10"/>
      <c r="C800" s="10"/>
      <c r="D800" s="10"/>
      <c r="E800" s="10"/>
    </row>
    <row r="801" spans="2:5" ht="15.75">
      <c r="B801" s="8"/>
      <c r="C801" s="8"/>
      <c r="D801" s="8"/>
      <c r="E801" s="8"/>
    </row>
    <row r="807" ht="15.75">
      <c r="A807" s="10"/>
    </row>
    <row r="808" ht="15.75">
      <c r="A808" s="8"/>
    </row>
    <row r="809" spans="2:5" ht="15.75">
      <c r="B809" s="10"/>
      <c r="C809" s="10"/>
      <c r="D809" s="10"/>
      <c r="E809" s="10"/>
    </row>
    <row r="810" spans="2:5" ht="15.75">
      <c r="B810" s="8"/>
      <c r="C810" s="8"/>
      <c r="D810" s="8"/>
      <c r="E810" s="8"/>
    </row>
    <row r="816" ht="15.75">
      <c r="A816" s="10"/>
    </row>
    <row r="817" ht="15.75">
      <c r="A817" s="8"/>
    </row>
    <row r="818" spans="2:5" ht="15.75">
      <c r="B818" s="10"/>
      <c r="C818" s="10"/>
      <c r="D818" s="10"/>
      <c r="E818" s="10"/>
    </row>
    <row r="819" spans="2:5" ht="15.75">
      <c r="B819" s="8"/>
      <c r="C819" s="8"/>
      <c r="D819" s="8"/>
      <c r="E819" s="8"/>
    </row>
    <row r="825" ht="15.75">
      <c r="A825" s="10"/>
    </row>
    <row r="826" ht="15.75">
      <c r="A826" s="8"/>
    </row>
    <row r="827" spans="2:5" ht="15.75">
      <c r="B827" s="10"/>
      <c r="C827" s="10"/>
      <c r="D827" s="10"/>
      <c r="E827" s="10"/>
    </row>
    <row r="828" spans="2:5" ht="15.75">
      <c r="B828" s="8"/>
      <c r="C828" s="8"/>
      <c r="D828" s="8"/>
      <c r="E828" s="8"/>
    </row>
    <row r="834" ht="15.75">
      <c r="A834" s="10"/>
    </row>
    <row r="835" ht="15.75">
      <c r="A835" s="8"/>
    </row>
    <row r="836" spans="2:5" ht="15.75">
      <c r="B836" s="10"/>
      <c r="C836" s="10"/>
      <c r="D836" s="10"/>
      <c r="E836" s="10"/>
    </row>
    <row r="837" spans="2:5" ht="15.75">
      <c r="B837" s="8"/>
      <c r="C837" s="8"/>
      <c r="D837" s="8"/>
      <c r="E837" s="8"/>
    </row>
    <row r="843" ht="15.75">
      <c r="A843" s="10"/>
    </row>
    <row r="844" ht="15.75">
      <c r="A844" s="8"/>
    </row>
    <row r="845" spans="2:5" ht="15.75">
      <c r="B845" s="10"/>
      <c r="C845" s="10"/>
      <c r="D845" s="10"/>
      <c r="E845" s="10"/>
    </row>
    <row r="846" spans="2:5" ht="15.75">
      <c r="B846" s="8"/>
      <c r="C846" s="8"/>
      <c r="D846" s="8"/>
      <c r="E846" s="8"/>
    </row>
    <row r="852" ht="15.75">
      <c r="A852" s="10"/>
    </row>
    <row r="853" ht="15.75">
      <c r="A853" s="8"/>
    </row>
    <row r="854" spans="2:5" ht="15.75">
      <c r="B854" s="10"/>
      <c r="C854" s="10"/>
      <c r="D854" s="10"/>
      <c r="E854" s="10"/>
    </row>
    <row r="855" spans="2:5" ht="15.75">
      <c r="B855" s="8"/>
      <c r="C855" s="8"/>
      <c r="D855" s="8"/>
      <c r="E855" s="8"/>
    </row>
    <row r="861" ht="15.75">
      <c r="A861" s="10"/>
    </row>
    <row r="862" ht="15.75">
      <c r="A862" s="8"/>
    </row>
    <row r="866" spans="2:5" ht="15.75">
      <c r="B866" s="10"/>
      <c r="C866" s="10"/>
      <c r="D866" s="10"/>
      <c r="E866" s="10"/>
    </row>
    <row r="867" spans="2:5" ht="15.75">
      <c r="B867" s="8"/>
      <c r="C867" s="8"/>
      <c r="D867" s="8"/>
      <c r="E867" s="8"/>
    </row>
    <row r="873" ht="15.75">
      <c r="A873" s="10"/>
    </row>
    <row r="874" ht="15.75">
      <c r="A874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9" spans="2:5" ht="15.75">
      <c r="B889" s="10"/>
      <c r="C889" s="10"/>
      <c r="D889" s="10"/>
      <c r="E889" s="10"/>
    </row>
    <row r="890" spans="2:5" ht="15.75">
      <c r="B890" s="8"/>
      <c r="C890" s="8"/>
      <c r="D890" s="8"/>
      <c r="E890" s="8"/>
    </row>
    <row r="896" ht="15.75">
      <c r="A896" s="10"/>
    </row>
    <row r="897" ht="15.75">
      <c r="A897" s="8"/>
    </row>
    <row r="901" spans="2:5" ht="15.75">
      <c r="B901" s="10"/>
      <c r="C901" s="10"/>
      <c r="D901" s="10"/>
      <c r="E901" s="10"/>
    </row>
    <row r="902" spans="2:5" ht="15.75">
      <c r="B902" s="8"/>
      <c r="C902" s="8"/>
      <c r="D902" s="8"/>
      <c r="E902" s="8"/>
    </row>
    <row r="908" ht="15.75">
      <c r="A908" s="10"/>
    </row>
    <row r="909" ht="15.75">
      <c r="A909" s="8"/>
    </row>
    <row r="913" spans="2:5" ht="15.75">
      <c r="B913" s="10"/>
      <c r="C913" s="10"/>
      <c r="D913" s="10"/>
      <c r="E913" s="10"/>
    </row>
    <row r="914" spans="2:5" ht="15.75">
      <c r="B914" s="8"/>
      <c r="C914" s="8"/>
      <c r="D914" s="8"/>
      <c r="E914" s="8"/>
    </row>
    <row r="920" ht="15.75">
      <c r="A920" s="10"/>
    </row>
    <row r="921" ht="15.75">
      <c r="A921" s="8"/>
    </row>
    <row r="925" spans="2:5" ht="15.75">
      <c r="B925" s="10"/>
      <c r="C925" s="10"/>
      <c r="D925" s="10"/>
      <c r="E925" s="10"/>
    </row>
    <row r="926" spans="2:5" ht="15.75">
      <c r="B926" s="8"/>
      <c r="C926" s="8"/>
      <c r="D926" s="8"/>
      <c r="E926" s="8"/>
    </row>
    <row r="932" ht="15.75">
      <c r="A932" s="10"/>
    </row>
    <row r="933" ht="15.75">
      <c r="A933" s="8"/>
    </row>
    <row r="937" spans="2:5" ht="15.75">
      <c r="B937" s="10"/>
      <c r="C937" s="10"/>
      <c r="D937" s="10"/>
      <c r="E937" s="10"/>
    </row>
    <row r="938" spans="2:5" ht="15.75">
      <c r="B938" s="8"/>
      <c r="C938" s="8"/>
      <c r="D938" s="8"/>
      <c r="E938" s="8"/>
    </row>
    <row r="944" ht="15.75">
      <c r="A944" s="10"/>
    </row>
    <row r="945" ht="15.75">
      <c r="A945" s="8"/>
    </row>
    <row r="949" spans="2:5" ht="15.75">
      <c r="B949" s="10"/>
      <c r="C949" s="10"/>
      <c r="D949" s="10"/>
      <c r="E949" s="10"/>
    </row>
    <row r="950" spans="2:5" ht="15.75">
      <c r="B950" s="8"/>
      <c r="C950" s="8"/>
      <c r="D950" s="8"/>
      <c r="E950" s="8"/>
    </row>
    <row r="956" ht="15.75">
      <c r="A956" s="10"/>
    </row>
    <row r="957" ht="15.75">
      <c r="A957" s="8"/>
    </row>
    <row r="960" spans="2:5" ht="15.75">
      <c r="B960" s="10"/>
      <c r="C960" s="10"/>
      <c r="D960" s="10"/>
      <c r="E960" s="10"/>
    </row>
    <row r="961" spans="2:5" ht="15.75">
      <c r="B961" s="8"/>
      <c r="C961" s="8"/>
      <c r="D961" s="8"/>
      <c r="E961" s="8"/>
    </row>
    <row r="967" ht="15.75">
      <c r="A967" s="10"/>
    </row>
    <row r="968" ht="15.75">
      <c r="A968" s="8"/>
    </row>
    <row r="971" spans="2:5" ht="15.75">
      <c r="B971" s="10"/>
      <c r="C971" s="10"/>
      <c r="D971" s="10"/>
      <c r="E971" s="10"/>
    </row>
    <row r="972" spans="2:5" ht="15.75">
      <c r="B972" s="8"/>
      <c r="C972" s="8"/>
      <c r="D972" s="8"/>
      <c r="E972" s="8"/>
    </row>
    <row r="978" ht="15.75">
      <c r="A978" s="10"/>
    </row>
    <row r="979" ht="15.75">
      <c r="A979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6" spans="2:5" ht="15.75">
      <c r="B1006" s="10"/>
      <c r="C1006" s="10"/>
      <c r="D1006" s="10"/>
      <c r="E1006" s="10"/>
    </row>
    <row r="1007" spans="2:5" ht="15.75">
      <c r="B1007" s="8"/>
      <c r="C1007" s="8"/>
      <c r="D1007" s="8"/>
      <c r="E1007" s="8"/>
    </row>
    <row r="1013" ht="15.75">
      <c r="A1013" s="10"/>
    </row>
    <row r="1014" ht="15.75">
      <c r="A1014" s="8"/>
    </row>
    <row r="1018" spans="2:5" ht="15.75">
      <c r="B1018" s="10"/>
      <c r="C1018" s="10"/>
      <c r="D1018" s="10"/>
      <c r="E1018" s="10"/>
    </row>
    <row r="1019" spans="2:5" ht="15.75">
      <c r="B1019" s="8"/>
      <c r="C1019" s="8"/>
      <c r="D1019" s="8"/>
      <c r="E1019" s="8"/>
    </row>
    <row r="1025" ht="15.75">
      <c r="A1025" s="10"/>
    </row>
    <row r="1026" ht="15.75">
      <c r="A1026" s="8"/>
    </row>
    <row r="1027" spans="2:5" ht="15.75">
      <c r="B1027" s="10"/>
      <c r="C1027" s="10"/>
      <c r="D1027" s="10"/>
      <c r="E1027" s="10"/>
    </row>
    <row r="1028" spans="2:5" ht="15.75">
      <c r="B1028" s="8"/>
      <c r="C1028" s="8"/>
      <c r="D1028" s="8"/>
      <c r="E1028" s="8"/>
    </row>
    <row r="1034" ht="15.75">
      <c r="A1034" s="10"/>
    </row>
    <row r="1035" ht="15.75">
      <c r="A1035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50" spans="2:5" ht="15.75">
      <c r="B1050" s="10"/>
      <c r="C1050" s="10"/>
      <c r="D1050" s="10"/>
      <c r="E1050" s="10"/>
    </row>
    <row r="1051" spans="2:5" ht="15.75">
      <c r="B1051" s="8"/>
      <c r="C1051" s="8"/>
      <c r="D1051" s="8"/>
      <c r="E1051" s="8"/>
    </row>
    <row r="1057" ht="15.75">
      <c r="A1057" s="10"/>
    </row>
    <row r="1058" ht="15.75">
      <c r="A1058" s="8"/>
    </row>
    <row r="1062" spans="2:5" ht="15.75">
      <c r="B1062" s="10"/>
      <c r="C1062" s="10"/>
      <c r="D1062" s="10"/>
      <c r="E1062" s="10"/>
    </row>
    <row r="1063" spans="2:5" ht="15.75">
      <c r="B1063" s="8"/>
      <c r="C1063" s="8"/>
      <c r="D1063" s="8"/>
      <c r="E1063" s="8"/>
    </row>
    <row r="1069" ht="15.75">
      <c r="A1069" s="10"/>
    </row>
    <row r="1070" ht="15.75">
      <c r="A1070" s="8"/>
    </row>
    <row r="1074" spans="2:5" ht="15.75">
      <c r="B1074" s="10"/>
      <c r="C1074" s="10"/>
      <c r="D1074" s="10"/>
      <c r="E1074" s="10"/>
    </row>
    <row r="1075" spans="2:5" ht="15.75">
      <c r="B1075" s="8"/>
      <c r="C1075" s="8"/>
      <c r="D1075" s="8"/>
      <c r="E1075" s="8"/>
    </row>
    <row r="1081" ht="15.75">
      <c r="A1081" s="10"/>
    </row>
    <row r="1082" ht="15.75">
      <c r="A1082" s="8"/>
    </row>
    <row r="1086" spans="2:5" ht="15.75">
      <c r="B1086" s="10"/>
      <c r="C1086" s="10"/>
      <c r="D1086" s="10"/>
      <c r="E1086" s="10"/>
    </row>
    <row r="1093" ht="15.75">
      <c r="A1093" s="10"/>
    </row>
    <row r="1098" spans="2:5" ht="15.75">
      <c r="B1098" s="10"/>
      <c r="C1098" s="10"/>
      <c r="D1098" s="10"/>
      <c r="E1098" s="10"/>
    </row>
    <row r="1105" ht="15.75">
      <c r="A1105" s="10"/>
    </row>
    <row r="1110" spans="2:5" ht="15.75">
      <c r="B1110" s="10"/>
      <c r="C1110" s="10"/>
      <c r="D1110" s="10"/>
      <c r="E1110" s="10"/>
    </row>
    <row r="1117" ht="15.75">
      <c r="A1117" s="10"/>
    </row>
    <row r="1122" spans="2:5" ht="15.75">
      <c r="B1122" s="10"/>
      <c r="C1122" s="10"/>
      <c r="D1122" s="10"/>
      <c r="E1122" s="10"/>
    </row>
    <row r="1129" ht="15.75">
      <c r="A1129" s="10"/>
    </row>
    <row r="1130" spans="2:5" ht="15.75">
      <c r="B1130" s="10"/>
      <c r="C1130" s="10"/>
      <c r="D1130" s="10"/>
      <c r="E1130" s="10"/>
    </row>
    <row r="1137" ht="15.75">
      <c r="A1137" s="10"/>
    </row>
    <row r="1142" spans="2:5" ht="15.75">
      <c r="B1142" s="10"/>
      <c r="C1142" s="10"/>
      <c r="D1142" s="10"/>
      <c r="E1142" s="10"/>
    </row>
    <row r="1149" ht="15.75">
      <c r="A1149" s="10"/>
    </row>
    <row r="1154" spans="2:5" ht="15.75">
      <c r="B1154" s="10"/>
      <c r="C1154" s="10"/>
      <c r="D1154" s="10"/>
      <c r="E1154" s="10"/>
    </row>
    <row r="1161" ht="15.75">
      <c r="A1161" s="10"/>
    </row>
    <row r="1186" spans="2:5" ht="15.75">
      <c r="B1186" s="10"/>
      <c r="C1186" s="10"/>
      <c r="D1186" s="10"/>
      <c r="E1186" s="10"/>
    </row>
    <row r="1187" spans="2:5" ht="15.75">
      <c r="B1187" s="8"/>
      <c r="C1187" s="8"/>
      <c r="D1187" s="8"/>
      <c r="E1187" s="8"/>
    </row>
    <row r="1193" ht="15.75">
      <c r="A1193" s="10"/>
    </row>
    <row r="1194" ht="15.75">
      <c r="A1194" s="8"/>
    </row>
    <row r="1198" spans="2:5" ht="15.75">
      <c r="B1198" s="10"/>
      <c r="C1198" s="10"/>
      <c r="D1198" s="10"/>
      <c r="E1198" s="10"/>
    </row>
    <row r="1199" spans="2:5" ht="15.75">
      <c r="B1199" s="8"/>
      <c r="C1199" s="8"/>
      <c r="D1199" s="8"/>
      <c r="E1199" s="8"/>
    </row>
    <row r="1205" ht="15.75">
      <c r="A1205" s="10"/>
    </row>
    <row r="1206" ht="15.75">
      <c r="A1206" s="8"/>
    </row>
    <row r="1210" spans="2:5" ht="15.75">
      <c r="B1210" s="10"/>
      <c r="C1210" s="10"/>
      <c r="D1210" s="10"/>
      <c r="E1210" s="10"/>
    </row>
    <row r="1217" ht="15.75">
      <c r="A1217" s="10"/>
    </row>
    <row r="1223" spans="2:5" ht="15.75">
      <c r="B1223" s="8"/>
      <c r="C1223" s="8"/>
      <c r="D1223" s="8"/>
      <c r="E1223" s="8"/>
    </row>
    <row r="1224" spans="2:5" ht="15.75">
      <c r="B1224" s="8"/>
      <c r="C1224" s="8"/>
      <c r="D1224" s="8"/>
      <c r="E1224" s="8"/>
    </row>
    <row r="1225" spans="2:5" ht="15.75">
      <c r="B1225" s="8"/>
      <c r="C1225" s="8"/>
      <c r="D1225" s="8"/>
      <c r="E1225" s="8"/>
    </row>
    <row r="1226" spans="2:5" ht="15.75">
      <c r="B1226" s="8"/>
      <c r="C1226" s="8"/>
      <c r="D1226" s="8"/>
      <c r="E1226" s="8"/>
    </row>
    <row r="1227" spans="2:5" ht="15.75">
      <c r="B1227" s="8"/>
      <c r="C1227" s="8"/>
      <c r="D1227" s="8"/>
      <c r="E1227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34" ht="15.75">
      <c r="A1234" s="8"/>
    </row>
    <row r="1245" spans="2:5" ht="15.75">
      <c r="B1245" s="10"/>
      <c r="C1245" s="10"/>
      <c r="D1245" s="10"/>
      <c r="E1245" s="10"/>
    </row>
    <row r="1246" spans="2:5" ht="15.75">
      <c r="B1246" s="8"/>
      <c r="C1246" s="8"/>
      <c r="D1246" s="8"/>
      <c r="E1246" s="8"/>
    </row>
    <row r="1250" spans="2:5" ht="15.75">
      <c r="B1250" s="10"/>
      <c r="C1250" s="10"/>
      <c r="D1250" s="10"/>
      <c r="E1250" s="10"/>
    </row>
    <row r="1251" spans="2:5" ht="15.75">
      <c r="B1251" s="10"/>
      <c r="C1251" s="10"/>
      <c r="D1251" s="10"/>
      <c r="E1251" s="10"/>
    </row>
    <row r="1252" ht="15.75">
      <c r="A1252" s="10"/>
    </row>
    <row r="1253" ht="15.75">
      <c r="A1253" s="8"/>
    </row>
    <row r="1255" spans="2:5" ht="15.75">
      <c r="B1255" s="10"/>
      <c r="C1255" s="10"/>
      <c r="D1255" s="10"/>
      <c r="E1255" s="10"/>
    </row>
    <row r="1257" ht="15.75">
      <c r="A1257" s="10"/>
    </row>
    <row r="1258" ht="15.75">
      <c r="A1258" s="10"/>
    </row>
    <row r="1260" spans="2:5" ht="15.75">
      <c r="B1260" s="10"/>
      <c r="C1260" s="10"/>
      <c r="D1260" s="10"/>
      <c r="E1260" s="10"/>
    </row>
    <row r="1262" ht="15.75">
      <c r="A1262" s="10"/>
    </row>
    <row r="1267" spans="1:5" ht="15.75">
      <c r="A1267" s="10"/>
      <c r="B1267" s="10"/>
      <c r="C1267" s="10"/>
      <c r="D1267" s="10"/>
      <c r="E1267" s="10"/>
    </row>
    <row r="1272" spans="2:5" ht="15.75">
      <c r="B1272" s="10"/>
      <c r="C1272" s="10"/>
      <c r="D1272" s="10"/>
      <c r="E1272" s="10"/>
    </row>
    <row r="1274" ht="15.75">
      <c r="A1274" s="10"/>
    </row>
    <row r="1279" ht="15.75">
      <c r="A1279" s="10"/>
    </row>
    <row r="1281" spans="2:5" ht="15.75">
      <c r="B1281" s="10"/>
      <c r="C1281" s="10"/>
      <c r="D1281" s="10"/>
      <c r="E1281" s="10"/>
    </row>
    <row r="1288" spans="1:5" ht="15.75">
      <c r="A1288" s="10"/>
      <c r="B1288" s="10"/>
      <c r="C1288" s="10"/>
      <c r="D1288" s="10"/>
      <c r="E1288" s="10"/>
    </row>
    <row r="1289" spans="2:5" ht="15.75">
      <c r="B1289" s="8"/>
      <c r="C1289" s="8"/>
      <c r="D1289" s="8"/>
      <c r="E1289" s="8"/>
    </row>
    <row r="1293" spans="2:5" ht="15.75">
      <c r="B1293" s="10"/>
      <c r="C1293" s="10"/>
      <c r="D1293" s="10"/>
      <c r="E1293" s="10"/>
    </row>
    <row r="1294" spans="2:5" ht="15.75">
      <c r="B1294" s="8"/>
      <c r="C1294" s="8"/>
      <c r="D1294" s="8"/>
      <c r="E1294" s="8"/>
    </row>
    <row r="1295" ht="15.75">
      <c r="A1295" s="10"/>
    </row>
    <row r="1296" ht="15.75">
      <c r="A1296" s="8"/>
    </row>
    <row r="1298" spans="2:5" ht="15.75">
      <c r="B1298" s="10"/>
      <c r="C1298" s="10"/>
      <c r="D1298" s="10"/>
      <c r="E1298" s="10"/>
    </row>
    <row r="1299" spans="2:5" ht="15.75">
      <c r="B1299" s="8"/>
      <c r="C1299" s="8"/>
      <c r="D1299" s="8"/>
      <c r="E1299" s="8"/>
    </row>
    <row r="1300" ht="15.75">
      <c r="A1300" s="10"/>
    </row>
    <row r="1301" ht="15.75">
      <c r="A1301" s="8"/>
    </row>
    <row r="1303" spans="2:5" ht="15.75">
      <c r="B1303" s="10"/>
      <c r="C1303" s="10"/>
      <c r="D1303" s="10"/>
      <c r="E1303" s="10"/>
    </row>
    <row r="1305" ht="15.75">
      <c r="A1305" s="10"/>
    </row>
    <row r="1306" ht="15.75">
      <c r="A1306" s="8"/>
    </row>
    <row r="1310" ht="15.75">
      <c r="A1310" s="10"/>
    </row>
    <row r="1358" spans="2:5" ht="15.75">
      <c r="B1358" s="8"/>
      <c r="C1358" s="8"/>
      <c r="D1358" s="8"/>
      <c r="E1358" s="8"/>
    </row>
    <row r="1365" ht="15.75">
      <c r="A1365" s="8"/>
    </row>
    <row r="1438" spans="2:5" ht="15.75">
      <c r="B1438" s="118"/>
      <c r="C1438" s="118"/>
      <c r="D1438" s="118"/>
      <c r="E1438" s="118"/>
    </row>
    <row r="1439" spans="2:5" ht="15.75">
      <c r="B1439" s="118"/>
      <c r="C1439" s="118"/>
      <c r="D1439" s="118"/>
      <c r="E1439" s="118"/>
    </row>
    <row r="1440" spans="2:5" ht="15.75">
      <c r="B1440" s="118"/>
      <c r="C1440" s="118"/>
      <c r="D1440" s="118"/>
      <c r="E1440" s="118"/>
    </row>
    <row r="1441" spans="2:5" ht="15.75">
      <c r="B1441" s="118"/>
      <c r="C1441" s="118"/>
      <c r="D1441" s="118"/>
      <c r="E1441" s="118"/>
    </row>
    <row r="1442" spans="2:5" ht="15.75">
      <c r="B1442" s="118"/>
      <c r="C1442" s="118"/>
      <c r="D1442" s="118"/>
      <c r="E1442" s="118"/>
    </row>
    <row r="1443" spans="2:5" ht="15.75">
      <c r="B1443" s="118"/>
      <c r="C1443" s="118"/>
      <c r="D1443" s="118"/>
      <c r="E1443" s="118"/>
    </row>
    <row r="1444" spans="2:5" ht="15.75">
      <c r="B1444" s="118"/>
      <c r="C1444" s="118"/>
      <c r="D1444" s="118"/>
      <c r="E1444" s="118"/>
    </row>
    <row r="1445" spans="1:5" ht="15.75">
      <c r="A1445" s="118"/>
      <c r="B1445" s="118"/>
      <c r="C1445" s="118"/>
      <c r="D1445" s="118"/>
      <c r="E1445" s="118"/>
    </row>
    <row r="1446" spans="1:5" ht="15.75">
      <c r="A1446" s="118"/>
      <c r="B1446" s="118"/>
      <c r="C1446" s="118"/>
      <c r="D1446" s="118"/>
      <c r="E1446" s="118"/>
    </row>
    <row r="1447" spans="1:5" ht="15.75">
      <c r="A1447" s="118"/>
      <c r="B1447" s="118"/>
      <c r="C1447" s="118"/>
      <c r="D1447" s="118"/>
      <c r="E1447" s="118"/>
    </row>
    <row r="1448" spans="1:5" ht="15.75">
      <c r="A1448" s="118"/>
      <c r="B1448" s="118"/>
      <c r="C1448" s="118"/>
      <c r="D1448" s="118"/>
      <c r="E1448" s="118"/>
    </row>
    <row r="1449" ht="15.75">
      <c r="A1449" s="118"/>
    </row>
    <row r="1450" ht="15.75">
      <c r="A1450" s="118"/>
    </row>
    <row r="1451" spans="1:5" ht="15.75">
      <c r="A1451" s="118"/>
      <c r="B1451" s="8"/>
      <c r="C1451" s="8"/>
      <c r="D1451" s="8"/>
      <c r="E1451" s="8"/>
    </row>
    <row r="1452" ht="15.75">
      <c r="A1452" s="118"/>
    </row>
    <row r="1453" spans="1:5" ht="15.75">
      <c r="A1453" s="118"/>
      <c r="B1453" s="8"/>
      <c r="C1453" s="8"/>
      <c r="D1453" s="8"/>
      <c r="E1453" s="8"/>
    </row>
    <row r="1454" ht="15.75">
      <c r="A1454" s="118"/>
    </row>
    <row r="1455" spans="1:5" ht="15.75">
      <c r="A1455" s="118"/>
      <c r="B1455" s="8"/>
      <c r="C1455" s="8"/>
      <c r="D1455" s="8"/>
      <c r="E1455" s="8"/>
    </row>
    <row r="1458" ht="15.75">
      <c r="A1458" s="8"/>
    </row>
    <row r="1460" ht="15.75">
      <c r="A1460" s="8"/>
    </row>
    <row r="1462" ht="15.75">
      <c r="A1462" s="8"/>
    </row>
  </sheetData>
  <sheetProtection/>
  <mergeCells count="2">
    <mergeCell ref="A8:F8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2012-11-14T08:46:57Z</cp:lastPrinted>
  <dcterms:created xsi:type="dcterms:W3CDTF">1996-10-14T23:33:28Z</dcterms:created>
  <dcterms:modified xsi:type="dcterms:W3CDTF">2013-11-21T09:46:32Z</dcterms:modified>
  <cp:category/>
  <cp:version/>
  <cp:contentType/>
  <cp:contentStatus/>
</cp:coreProperties>
</file>