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<sst xmlns="http://schemas.openxmlformats.org/spreadsheetml/2006/main" count="66" uniqueCount="65">
  <si>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</si>
  <si>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</si>
  <si>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</si>
  <si>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</si>
  <si>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</si>
  <si>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</si>
  <si>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</si>
  <si>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</si>
  <si>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</si>
  <si>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</si>
  <si>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</si>
  <si>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</si>
  <si>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</si>
  <si>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</si>
  <si>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</si>
  <si>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</si>
  <si>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</si>
  <si>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</si>
  <si>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</si>
  <si>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</si>
  <si>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</si>
  <si>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</si>
  <si>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</si>
  <si>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</si>
  <si>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</si>
  <si>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</si>
  <si>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</si>
  <si>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</si>
  <si>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</si>
  <si>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</si>
  <si>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</si>
  <si>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</si>
  <si>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</si>
  <si>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</si>
  <si>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</si>
  <si>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</si>
  <si>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</si>
  <si>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</si>
  <si>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</si>
  <si>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</si>
  <si>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</si>
  <si>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на 2014 год</t>
  </si>
  <si>
    <t>.</t>
  </si>
  <si>
    <t>Приложение  2</t>
  </si>
  <si>
    <t>План 2014г. (тыс.руб.)</t>
  </si>
  <si>
    <t>% выполнения</t>
  </si>
  <si>
    <t>1 06 04000 00 0000 110</t>
  </si>
  <si>
    <t>1 08 04000 00 0000 110</t>
  </si>
  <si>
    <t>2 19 05000 10 0000 151</t>
  </si>
  <si>
    <t>Возврат субсидий, субвенций и иных межбюджетных трансфертов, имеющих целевое назначение, прошлыхлет из бюджетов поселений</t>
  </si>
  <si>
    <t>1 03 00000 00 0000 000</t>
  </si>
  <si>
    <t>ДОХОДЫ ОТ АКЦИЗОВ</t>
  </si>
  <si>
    <t>1 03 02000 01 0000 110</t>
  </si>
  <si>
    <t>Доходы от уплаты акцизов на автом. топливо</t>
  </si>
  <si>
    <t>Субвенции бюджетам поселений на осуществление первичного воинского учета территориях, где отсутствуют военные комиссариаты</t>
  </si>
  <si>
    <t>2 02 03024 10 0000 151</t>
  </si>
  <si>
    <t>2 02 03015 10 0000 151</t>
  </si>
  <si>
    <t>Субвенции бюджетам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</si>
  <si>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</si>
  <si>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</si>
  <si>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2 02 02999 10 0000 151</t>
  </si>
  <si>
    <t>2 02 04999 10 0000 151</t>
  </si>
  <si>
    <t>Прочие межбюджетные трансферты, передаваемые бюджетам поселений</t>
  </si>
  <si>
    <t>Прочие субсидии бюджетам поселений</t>
  </si>
  <si>
    <t>Отчет 9 мес. 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</si>
</sst>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.75"/>
  <cols>
    <col min="1" max="1" width="23.7109375" style="0" customWidth="1"/>
    <col min="2" max="2" width="57.140625" style="0" customWidth="1"/>
    <col min="3" max="3" width="12.28125" style="0" customWidth="1"/>
    <col min="4" max="5" width="10.00390625" style="0" customWidth="1"/>
    <col min="6" max="6" width="9.140625" style="0" customWidth="1"/>
  </cols>
  <sheetData>
    <row r="1" spans="2:5" ht="14.25" customHeight="1">
      <c r="B1" s="25" t="s">
        <v>43</v>
      </c>
      <c r="C1" s="25"/>
      <c r="D1" s="11"/>
      <c r="E1" s="11"/>
    </row>
    <row r="2" spans="2:5" ht="10.5" customHeight="1">
      <c r="B2" s="26"/>
      <c r="C2" s="26"/>
      <c r="D2" s="6"/>
      <c r="E2" s="6"/>
    </row>
    <row r="3" spans="2:5" ht="12.75">
      <c r="B3" s="26"/>
      <c r="C3" s="26"/>
      <c r="D3" s="6"/>
      <c r="E3" s="6"/>
    </row>
    <row r="4" spans="2:5" ht="12.75">
      <c r="B4" s="26"/>
      <c r="C4" s="26"/>
      <c r="D4" s="16" t="s">
        <v>42</v>
      </c>
      <c r="E4" s="16" t="s">
        <v>42</v>
      </c>
    </row>
    <row r="5" spans="1:5" ht="15.75">
      <c r="A5" s="18" t="s">
        <v>14</v>
      </c>
      <c r="B5" s="18"/>
      <c r="C5" s="18"/>
      <c r="D5" s="14"/>
      <c r="E5" s="14"/>
    </row>
    <row r="6" spans="1:5" ht="15.75">
      <c r="A6" s="18" t="s">
        <v>23</v>
      </c>
      <c r="B6" s="18"/>
      <c r="C6" s="18"/>
      <c r="D6" s="14"/>
      <c r="E6" s="14"/>
    </row>
    <row r="7" spans="1:5" ht="15.75">
      <c r="A7" s="18" t="s">
        <v>41</v>
      </c>
      <c r="B7" s="18"/>
      <c r="C7" s="18"/>
      <c r="D7" s="14"/>
      <c r="E7" s="14"/>
    </row>
    <row r="8" spans="1:5" ht="18.75">
      <c r="A8" s="1"/>
      <c r="B8" s="2"/>
      <c r="C8" s="2"/>
      <c r="D8" s="2"/>
      <c r="E8" s="2"/>
    </row>
    <row r="9" spans="1:5" ht="30.75" customHeight="1">
      <c r="A9" s="19" t="s">
        <v>0</v>
      </c>
      <c r="B9" s="21" t="s">
        <v>15</v>
      </c>
      <c r="C9" s="19" t="s">
        <v>44</v>
      </c>
      <c r="D9" s="23" t="s">
        <v>64</v>
      </c>
      <c r="E9" s="23" t="s">
        <v>45</v>
      </c>
    </row>
    <row r="10" spans="1:5" ht="15.75" customHeight="1">
      <c r="A10" s="20"/>
      <c r="B10" s="21"/>
      <c r="C10" s="22"/>
      <c r="D10" s="24"/>
      <c r="E10" s="24"/>
    </row>
    <row r="11" spans="1:5" ht="19.5" customHeight="1">
      <c r="A11" s="3">
        <v>1</v>
      </c>
      <c r="B11" s="3">
        <v>2</v>
      </c>
      <c r="C11" s="15">
        <v>3</v>
      </c>
      <c r="D11" s="3">
        <v>4</v>
      </c>
      <c r="E11" s="3">
        <v>5</v>
      </c>
    </row>
    <row r="12" spans="1:5" ht="15.75">
      <c r="A12" s="12" t="s">
        <v>1</v>
      </c>
      <c r="B12" s="12" t="s">
        <v>2</v>
      </c>
      <c r="C12" s="13">
        <f>+C13+C17+C19++C23+C24+C28+C30</f>
        <v>19842.2</v>
      </c>
      <c r="D12" s="13">
        <f>+D13+D15+D17+D19+D24+D28+D30+D23</f>
        <v>8446.199999999997</v>
      </c>
      <c r="E12" s="13">
        <f>+D12/C12*100</f>
        <v>42.56685246595638</v>
      </c>
    </row>
    <row r="13" spans="1:5" ht="15.75">
      <c r="A13" s="7" t="s">
        <v>3</v>
      </c>
      <c r="B13" s="7" t="s">
        <v>9</v>
      </c>
      <c r="C13" s="5">
        <f>+C14</f>
        <v>1752.1</v>
      </c>
      <c r="D13" s="5">
        <f>+D14</f>
        <v>1256.6</v>
      </c>
      <c r="E13" s="13">
        <f aca="true" t="shared" si="0" ref="E13:E39">+D13/C13*100</f>
        <v>71.71965070486844</v>
      </c>
    </row>
    <row r="14" spans="1:5" ht="17.25" customHeight="1">
      <c r="A14" s="7" t="s">
        <v>4</v>
      </c>
      <c r="B14" s="8" t="s">
        <v>10</v>
      </c>
      <c r="C14" s="5">
        <v>1752.1</v>
      </c>
      <c r="D14" s="5">
        <v>1256.6</v>
      </c>
      <c r="E14" s="13">
        <f t="shared" si="0"/>
        <v>71.71965070486844</v>
      </c>
    </row>
    <row r="15" spans="1:5" ht="17.25" customHeight="1">
      <c r="A15" s="7" t="s">
        <v>50</v>
      </c>
      <c r="B15" s="8" t="s">
        <v>51</v>
      </c>
      <c r="C15" s="5"/>
      <c r="D15" s="5">
        <f>+D16</f>
        <v>7.6</v>
      </c>
      <c r="E15" s="13"/>
    </row>
    <row r="16" spans="1:5" ht="28.5" customHeight="1">
      <c r="A16" s="7" t="s">
        <v>52</v>
      </c>
      <c r="B16" s="8" t="s">
        <v>53</v>
      </c>
      <c r="C16" s="5"/>
      <c r="D16" s="5">
        <v>7.6</v>
      </c>
      <c r="E16" s="13"/>
    </row>
    <row r="17" spans="1:5" ht="22.5" customHeight="1">
      <c r="A17" s="7" t="s">
        <v>5</v>
      </c>
      <c r="B17" s="7" t="s">
        <v>11</v>
      </c>
      <c r="C17" s="5">
        <f>+C18</f>
        <v>575.7</v>
      </c>
      <c r="D17" s="5">
        <f>+D18</f>
        <v>841.9</v>
      </c>
      <c r="E17" s="13">
        <f t="shared" si="0"/>
        <v>146.23936077818308</v>
      </c>
    </row>
    <row r="18" spans="1:5" ht="18.75" customHeight="1">
      <c r="A18" s="7" t="s">
        <v>6</v>
      </c>
      <c r="B18" s="8" t="s">
        <v>7</v>
      </c>
      <c r="C18" s="5">
        <v>575.7</v>
      </c>
      <c r="D18" s="5">
        <v>841.9</v>
      </c>
      <c r="E18" s="13">
        <f t="shared" si="0"/>
        <v>146.23936077818308</v>
      </c>
    </row>
    <row r="19" spans="1:5" ht="21" customHeight="1">
      <c r="A19" s="7" t="s">
        <v>16</v>
      </c>
      <c r="B19" s="7" t="s">
        <v>12</v>
      </c>
      <c r="C19" s="5">
        <f>SUM(C20:C22)</f>
        <v>14302.4</v>
      </c>
      <c r="D19" s="5">
        <f>SUM(D20:D22)</f>
        <v>11066.699999999999</v>
      </c>
      <c r="E19" s="13">
        <f t="shared" si="0"/>
        <v>77.37652421971137</v>
      </c>
    </row>
    <row r="20" spans="1:5" ht="21" customHeight="1">
      <c r="A20" s="7" t="s">
        <v>25</v>
      </c>
      <c r="B20" s="7" t="s">
        <v>24</v>
      </c>
      <c r="C20" s="5">
        <v>887.9</v>
      </c>
      <c r="D20" s="5">
        <v>875.3</v>
      </c>
      <c r="E20" s="13">
        <f t="shared" si="0"/>
        <v>98.58092127491834</v>
      </c>
    </row>
    <row r="21" spans="1:5" ht="15.75">
      <c r="A21" s="7" t="s">
        <v>26</v>
      </c>
      <c r="B21" s="7" t="s">
        <v>27</v>
      </c>
      <c r="C21" s="5">
        <v>10200</v>
      </c>
      <c r="D21" s="5">
        <v>8623.1</v>
      </c>
      <c r="E21" s="13">
        <f t="shared" si="0"/>
        <v>84.54019607843138</v>
      </c>
    </row>
    <row r="22" spans="1:5" ht="15.75">
      <c r="A22" s="7" t="s">
        <v>46</v>
      </c>
      <c r="B22" s="7" t="s">
        <v>35</v>
      </c>
      <c r="C22" s="5">
        <v>3214.5</v>
      </c>
      <c r="D22" s="5">
        <v>1568.3</v>
      </c>
      <c r="E22" s="13">
        <f t="shared" si="0"/>
        <v>48.78830300202209</v>
      </c>
    </row>
    <row r="23" spans="1:5" ht="20.25" customHeight="1">
      <c r="A23" s="7" t="s">
        <v>47</v>
      </c>
      <c r="B23" s="7" t="s">
        <v>40</v>
      </c>
      <c r="C23" s="5">
        <v>7</v>
      </c>
      <c r="D23" s="5">
        <v>1.3</v>
      </c>
      <c r="E23" s="13">
        <f t="shared" si="0"/>
        <v>18.571428571428573</v>
      </c>
    </row>
    <row r="24" spans="1:5" ht="55.5" customHeight="1">
      <c r="A24" s="4" t="s">
        <v>17</v>
      </c>
      <c r="B24" s="8" t="s">
        <v>13</v>
      </c>
      <c r="C24" s="5">
        <f>+C25+C26+C27</f>
        <v>2200</v>
      </c>
      <c r="D24" s="5">
        <f>+D25+D26+D27</f>
        <v>1667.3000000000002</v>
      </c>
      <c r="E24" s="13">
        <f t="shared" si="0"/>
        <v>75.78636363636365</v>
      </c>
    </row>
    <row r="25" spans="1:5" ht="18" customHeight="1">
      <c r="A25" s="4" t="s">
        <v>30</v>
      </c>
      <c r="B25" s="9" t="s">
        <v>20</v>
      </c>
      <c r="C25" s="5">
        <v>1400</v>
      </c>
      <c r="D25" s="5">
        <v>1182.5</v>
      </c>
      <c r="E25" s="13">
        <f t="shared" si="0"/>
        <v>84.46428571428571</v>
      </c>
    </row>
    <row r="26" spans="1:5" ht="32.25" customHeight="1">
      <c r="A26" s="4" t="s">
        <v>32</v>
      </c>
      <c r="B26" s="9" t="s">
        <v>21</v>
      </c>
      <c r="C26" s="5">
        <v>30</v>
      </c>
      <c r="D26" s="5">
        <v>60.7</v>
      </c>
      <c r="E26" s="13">
        <f t="shared" si="0"/>
        <v>202.33333333333334</v>
      </c>
    </row>
    <row r="27" spans="1:5" ht="56.25" customHeight="1">
      <c r="A27" s="4" t="s">
        <v>36</v>
      </c>
      <c r="B27" s="9" t="s">
        <v>37</v>
      </c>
      <c r="C27" s="5">
        <v>770</v>
      </c>
      <c r="D27" s="5">
        <v>424.1</v>
      </c>
      <c r="E27" s="13">
        <f t="shared" si="0"/>
        <v>55.07792207792208</v>
      </c>
    </row>
    <row r="28" spans="1:5" ht="32.25" customHeight="1">
      <c r="A28" s="7" t="s">
        <v>18</v>
      </c>
      <c r="B28" s="8" t="s">
        <v>19</v>
      </c>
      <c r="C28" s="5">
        <f>+C29</f>
        <v>1000</v>
      </c>
      <c r="D28" s="5">
        <f>+D29</f>
        <v>-6397.2</v>
      </c>
      <c r="E28" s="13">
        <f t="shared" si="0"/>
        <v>-639.72</v>
      </c>
    </row>
    <row r="29" spans="1:5" ht="15.75">
      <c r="A29" s="7" t="s">
        <v>31</v>
      </c>
      <c r="B29" s="10" t="s">
        <v>22</v>
      </c>
      <c r="C29" s="5">
        <v>1000</v>
      </c>
      <c r="D29" s="5">
        <v>-6397.2</v>
      </c>
      <c r="E29" s="13">
        <f t="shared" si="0"/>
        <v>-639.72</v>
      </c>
    </row>
    <row r="30" spans="1:5" ht="15.75">
      <c r="A30" s="7" t="s">
        <v>38</v>
      </c>
      <c r="B30" s="10" t="s">
        <v>39</v>
      </c>
      <c r="C30" s="5">
        <v>5</v>
      </c>
      <c r="D30" s="5">
        <v>2</v>
      </c>
      <c r="E30" s="13">
        <f t="shared" si="0"/>
        <v>40</v>
      </c>
    </row>
    <row r="31" spans="1:5" ht="64.5" customHeight="1">
      <c r="A31" s="4" t="s">
        <v>28</v>
      </c>
      <c r="B31" s="10" t="s">
        <v>29</v>
      </c>
      <c r="C31" s="5">
        <f>SUM(C32:C38)</f>
        <v>9124.5</v>
      </c>
      <c r="D31" s="5">
        <f>SUM(D32:D38)</f>
        <v>8708.099999999999</v>
      </c>
      <c r="E31" s="13">
        <f t="shared" si="0"/>
        <v>95.4364622719053</v>
      </c>
    </row>
    <row r="32" spans="1:5" ht="25.5" customHeight="1">
      <c r="A32" s="4" t="s">
        <v>33</v>
      </c>
      <c r="B32" s="10" t="s">
        <v>34</v>
      </c>
      <c r="C32" s="5">
        <f>7858.3</f>
        <v>7858.3</v>
      </c>
      <c r="D32" s="5">
        <v>6979.7</v>
      </c>
      <c r="E32" s="13">
        <f t="shared" si="0"/>
        <v>88.8194647697339</v>
      </c>
    </row>
    <row r="33" spans="1:5" ht="20.25" customHeight="1">
      <c r="A33" s="4" t="s">
        <v>60</v>
      </c>
      <c r="B33" s="10" t="s">
        <v>63</v>
      </c>
      <c r="C33" s="5"/>
      <c r="D33" s="5">
        <v>641</v>
      </c>
      <c r="E33" s="13"/>
    </row>
    <row r="34" spans="1:5" ht="42.75" customHeight="1">
      <c r="A34" s="4" t="s">
        <v>56</v>
      </c>
      <c r="B34" s="10" t="s">
        <v>54</v>
      </c>
      <c r="C34" s="5">
        <v>399.4</v>
      </c>
      <c r="D34" s="5">
        <v>399.4</v>
      </c>
      <c r="E34" s="13">
        <f t="shared" si="0"/>
        <v>100</v>
      </c>
    </row>
    <row r="35" spans="1:5" ht="34.5" customHeight="1">
      <c r="A35" s="4" t="s">
        <v>55</v>
      </c>
      <c r="B35" s="10" t="s">
        <v>57</v>
      </c>
      <c r="C35" s="5">
        <v>512.4</v>
      </c>
      <c r="D35" s="5">
        <v>384.3</v>
      </c>
      <c r="E35" s="13">
        <f t="shared" si="0"/>
        <v>75</v>
      </c>
    </row>
    <row r="36" spans="1:5" ht="59.25" customHeight="1">
      <c r="A36" s="4" t="s">
        <v>58</v>
      </c>
      <c r="B36" s="10" t="s">
        <v>59</v>
      </c>
      <c r="C36" s="5">
        <v>198.5</v>
      </c>
      <c r="D36" s="5">
        <v>148.9</v>
      </c>
      <c r="E36" s="13">
        <f t="shared" si="0"/>
        <v>75.01259445843829</v>
      </c>
    </row>
    <row r="37" spans="1:5" ht="32.25" customHeight="1">
      <c r="A37" s="4" t="s">
        <v>61</v>
      </c>
      <c r="B37" s="10" t="s">
        <v>62</v>
      </c>
      <c r="C37" s="5">
        <v>155.9</v>
      </c>
      <c r="D37" s="5">
        <v>163.8</v>
      </c>
      <c r="E37" s="13">
        <f t="shared" si="0"/>
        <v>105.0673508659397</v>
      </c>
    </row>
    <row r="38" spans="1:5" ht="51" customHeight="1">
      <c r="A38" s="4" t="s">
        <v>48</v>
      </c>
      <c r="B38" s="10" t="s">
        <v>49</v>
      </c>
      <c r="C38" s="5"/>
      <c r="D38" s="5">
        <v>-9</v>
      </c>
      <c r="E38" s="13"/>
    </row>
    <row r="39" spans="1:5" ht="23.25" customHeight="1">
      <c r="A39" s="17" t="s">
        <v>8</v>
      </c>
      <c r="B39" s="17"/>
      <c r="C39" s="13">
        <f>+C31+C12</f>
        <v>28966.7</v>
      </c>
      <c r="D39" s="13">
        <f>+D31+D12</f>
        <v>17154.299999999996</v>
      </c>
      <c r="E39" s="13">
        <f t="shared" si="0"/>
        <v>59.220760390379276</v>
      </c>
    </row>
  </sheetData>
  <sheetProtection/>
  <mergeCells count="13">
    <mergeCell ref="D9:D10"/>
    <mergeCell ref="E9:E10"/>
    <mergeCell ref="B1:C1"/>
    <mergeCell ref="B2:C2"/>
    <mergeCell ref="B3:C3"/>
    <mergeCell ref="B4:C4"/>
    <mergeCell ref="A39:B39"/>
    <mergeCell ref="A5:C5"/>
    <mergeCell ref="A6:C6"/>
    <mergeCell ref="A7:C7"/>
    <mergeCell ref="A9:A10"/>
    <mergeCell ref="B9:B10"/>
    <mergeCell ref="C9:C10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2014-07-17T11:22:37Z</cp:lastPrinted>
  <dcterms:created xsi:type="dcterms:W3CDTF">1996-10-08T23:32:33Z</dcterms:created>
  <dcterms:modified xsi:type="dcterms:W3CDTF">2014-10-24T12:15:59Z</dcterms:modified>
  <cp:category/>
  <cp:version/>
  <cp:contentType/>
  <cp:contentStatus/>
</cp:coreProperties>
</file>